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1940" yWindow="0" windowWidth="25300" windowHeight="19400" tabRatio="500"/>
  </bookViews>
  <sheets>
    <sheet name="HOJA DE PEDIDO" sheetId="1" r:id="rId1"/>
    <sheet name="BDD2014" sheetId="2" r:id="rId2"/>
  </sheets>
  <definedNames>
    <definedName name="BDDRM14">'BDD2014'!$A$1:$B$208</definedName>
    <definedName name="DATOSCLIENTE">'HOJA DE PEDIDO'!$B$1:$Q$16</definedName>
    <definedName name="ORDENSURTIDO">'HOJA DE PEDIDO'!$A$19:$N$63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2" i="1" l="1"/>
  <c r="Q63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M63" i="1"/>
  <c r="M55" i="1"/>
  <c r="M56" i="1"/>
  <c r="M57" i="1"/>
  <c r="M58" i="1"/>
  <c r="M59" i="1"/>
  <c r="M60" i="1"/>
  <c r="M61" i="1"/>
  <c r="M62" i="1"/>
  <c r="M50" i="1"/>
  <c r="M51" i="1"/>
  <c r="M52" i="1"/>
  <c r="M53" i="1"/>
  <c r="M54" i="1"/>
  <c r="M48" i="1"/>
  <c r="M49" i="1"/>
  <c r="F63" i="1"/>
  <c r="F62" i="1"/>
  <c r="F56" i="1"/>
  <c r="F57" i="1"/>
  <c r="F58" i="1"/>
  <c r="F59" i="1"/>
  <c r="F60" i="1"/>
  <c r="F61" i="1"/>
  <c r="F51" i="1"/>
  <c r="F52" i="1"/>
  <c r="F53" i="1"/>
  <c r="F54" i="1"/>
  <c r="F55" i="1"/>
  <c r="F48" i="1"/>
  <c r="F49" i="1"/>
  <c r="F50" i="1"/>
  <c r="Q27" i="1"/>
  <c r="Q28" i="1"/>
  <c r="Q29" i="1"/>
  <c r="Q30" i="1"/>
  <c r="Q31" i="1"/>
  <c r="M31" i="1"/>
  <c r="M30" i="1"/>
  <c r="M28" i="1"/>
  <c r="M27" i="1"/>
  <c r="F31" i="1"/>
  <c r="F30" i="1"/>
  <c r="F28" i="1"/>
  <c r="F27" i="1"/>
  <c r="F19" i="1"/>
  <c r="Q19" i="1"/>
  <c r="Q20" i="1"/>
  <c r="Q21" i="1"/>
  <c r="Q22" i="1"/>
  <c r="Q23" i="1"/>
  <c r="Q24" i="1"/>
  <c r="Q25" i="1"/>
  <c r="Q26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65" i="1"/>
  <c r="Q67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29" i="1"/>
  <c r="F26" i="1"/>
  <c r="F25" i="1"/>
  <c r="F24" i="1"/>
  <c r="F23" i="1"/>
  <c r="F22" i="1"/>
  <c r="F21" i="1"/>
  <c r="F20" i="1"/>
  <c r="C64" i="1"/>
  <c r="M20" i="1"/>
  <c r="M21" i="1"/>
  <c r="M22" i="1"/>
  <c r="M23" i="1"/>
  <c r="M24" i="1"/>
  <c r="M25" i="1"/>
  <c r="M26" i="1"/>
  <c r="M29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19" i="1"/>
</calcChain>
</file>

<file path=xl/sharedStrings.xml><?xml version="1.0" encoding="utf-8"?>
<sst xmlns="http://schemas.openxmlformats.org/spreadsheetml/2006/main" count="381" uniqueCount="286">
  <si>
    <t>PUEBLA PUE.</t>
  </si>
  <si>
    <t>FECHA</t>
  </si>
  <si>
    <t>TOTAL</t>
  </si>
  <si>
    <t>SUB TOTAL</t>
  </si>
  <si>
    <t>ENVIO</t>
  </si>
  <si>
    <t>HORA</t>
  </si>
  <si>
    <t>ESTILO</t>
  </si>
  <si>
    <t>TALLA</t>
  </si>
  <si>
    <t>COLOR</t>
  </si>
  <si>
    <t>P. UNIT</t>
  </si>
  <si>
    <t>DESCRIPCION</t>
  </si>
  <si>
    <t>REGALARTEMAS®</t>
  </si>
  <si>
    <t>TEL. 01 222 168 90 88 /   704 24 79</t>
  </si>
  <si>
    <t>CONFIG. ENVIO</t>
  </si>
  <si>
    <t>CANT</t>
  </si>
  <si>
    <t>OBSERVACIONES</t>
  </si>
  <si>
    <t>DESCRIPCINO</t>
  </si>
  <si>
    <t>PLAY. SMOOTH MANGA LARGA / CUELLO RED / CABALLERO</t>
  </si>
  <si>
    <t>PLAY. SMOOTH MANGA LARGA / CUELLO RED / DAMA</t>
  </si>
  <si>
    <t>PLAYERA NEON / CUELLO RED / CABALLERO</t>
  </si>
  <si>
    <t>PLAY. SMOOTH  CUELLO RED / CABALLERO</t>
  </si>
  <si>
    <t>PLAY. SMOOTH / CUELLO RED / DAMA</t>
  </si>
  <si>
    <t>PLAY. SMOOTH / CUELLO   V    / DAMA</t>
  </si>
  <si>
    <t>PLAYERA NEON / CUELLO RED / DAMA</t>
  </si>
  <si>
    <t>PLAY LEEWAY DRY PREMIUM / CUELLO V / DAMA</t>
  </si>
  <si>
    <t>PLAY. LEEWAY DRY / CUELLO RED / CABALLERO</t>
  </si>
  <si>
    <t>PLAY. LEEWAY DRY / CUELLO RED / DAMA</t>
  </si>
  <si>
    <t>PLAY. LEEWAY DRY / CUELLO   V    /  CABALLERO</t>
  </si>
  <si>
    <t>PLAY. LEEWAY DRY /  MANGA LARGA / CUELLO V  / CABALLERO</t>
  </si>
  <si>
    <t>PLAY.  LEEWAY DRY MANGA LARGA / CUELLO RED / CABALLERO</t>
  </si>
  <si>
    <t>PLA. LEEWAY DRY SIN MANGAS / CUE. RED / CABALERO</t>
  </si>
  <si>
    <t>PLAY. COTTON TEXTURE / CUELLO RED / CABALLERO</t>
  </si>
  <si>
    <t>PLAY. COTTON TEXTURE  / CUELLO RED / DAMA</t>
  </si>
  <si>
    <t>PLAYERA RANGLAN / CABALLERO</t>
  </si>
  <si>
    <t>PLAYERA COLOR KEY / DAMA</t>
  </si>
  <si>
    <t>PLAY. COLOR EDGE CUELLO RED / CABALLERO.</t>
  </si>
  <si>
    <t>PLAY. CHEST COLOR CUELLO RED / CABALLERO.</t>
  </si>
  <si>
    <t>PLAY. ECO LISA CUELLO RED / HOMBRE</t>
  </si>
  <si>
    <t>S1080</t>
  </si>
  <si>
    <t>SHORT L-W LEEWAY DRY  BASQUET CABALLERO</t>
  </si>
  <si>
    <t>S1000</t>
  </si>
  <si>
    <t>SHORT B-K LEEWAY DRY FUTBOL CABALLERO</t>
  </si>
  <si>
    <t>G8</t>
  </si>
  <si>
    <t>GORRA ACTIVE ADULTO UNITALLA</t>
  </si>
  <si>
    <t>G20</t>
  </si>
  <si>
    <t>GORRA BY-MALLA ADULTO UNITALLA</t>
  </si>
  <si>
    <t>BS180</t>
  </si>
  <si>
    <t>BUFANDA SPORT 2 COLORES</t>
  </si>
  <si>
    <t>BS360</t>
  </si>
  <si>
    <t>BUDANDA SPORT 1 COLOR</t>
  </si>
  <si>
    <t>PLAYERA SMOOTH CUELLO REDONDO PARA NIÑO(A)</t>
  </si>
  <si>
    <t>PLAYERA LEEWAY DRY CUELLO REDONDO PARA NIÑO(A)</t>
  </si>
  <si>
    <t>PLAYERA LEEWAY DRY CUELLO V PARA NIÑO(A)</t>
  </si>
  <si>
    <t>PLAYERA COTTON TEXTURE CUELLO REDONDO PARA NIÑO(A)</t>
  </si>
  <si>
    <t>M10</t>
  </si>
  <si>
    <t>MANDIL ADULTO UNISEX SENCILLO CON BOLSA LADO DERECHO.</t>
  </si>
  <si>
    <t>M6</t>
  </si>
  <si>
    <t>MANDIL NIÑO DE 6 A 10 AÑOS.</t>
  </si>
  <si>
    <t>M3</t>
  </si>
  <si>
    <t>BABERO INFANTIL BEBE</t>
  </si>
  <si>
    <t>CJ30</t>
  </si>
  <si>
    <t>COJIN CUADRADO 30X30 CM BLANCO</t>
  </si>
  <si>
    <t>CJ40</t>
  </si>
  <si>
    <t>COJIN CUADRADO 40X40 CM BLANCO</t>
  </si>
  <si>
    <t>CJM45</t>
  </si>
  <si>
    <t>COJIN CUADRADO 45X45CM CON MARCO A COLOR</t>
  </si>
  <si>
    <t>CJ20</t>
  </si>
  <si>
    <t>ALMOHADA 20X30CM BLANCA</t>
  </si>
  <si>
    <t>CJ50</t>
  </si>
  <si>
    <t>ALMOHADA 30X50 CM BLANCA</t>
  </si>
  <si>
    <t>CJ60</t>
  </si>
  <si>
    <t>ALMOHADA 40X60 CM BLANCA</t>
  </si>
  <si>
    <t>CJC38</t>
  </si>
  <si>
    <t>COJIN CORAZON 38X38CM RESPALDO DE COLOR</t>
  </si>
  <si>
    <t>CJ110</t>
  </si>
  <si>
    <t xml:space="preserve">COJIN PARA CUELLO ADULTO </t>
  </si>
  <si>
    <t>CJ100</t>
  </si>
  <si>
    <t>COJIN PARA CUELLO INFANTIL</t>
  </si>
  <si>
    <t>RELL</t>
  </si>
  <si>
    <t>1 KG DE RELLENO PARA COJIN</t>
  </si>
  <si>
    <t>PANTUFLA ADULTO</t>
  </si>
  <si>
    <t>PANTUFLA INFANTIL</t>
  </si>
  <si>
    <t>PPS80</t>
  </si>
  <si>
    <t>PAPEL P/SUBLIMAR EN TEXTILES 100% POL. TAMAÑO OFICIO</t>
  </si>
  <si>
    <t>PPS160</t>
  </si>
  <si>
    <t>PAPEL P/SUBLIMAR EN TEXTILES 100% POL. TAMAÑO TABLOIDE</t>
  </si>
  <si>
    <t>TS-C</t>
  </si>
  <si>
    <t>TINTA PARA SUBLIMAR COLOR CIAN</t>
  </si>
  <si>
    <t>TS-M</t>
  </si>
  <si>
    <t>TINTA PARA SUBLIMAR MAGENTA</t>
  </si>
  <si>
    <t>TS-Y</t>
  </si>
  <si>
    <t>TINTA PARA SUBLIMAR AMARILLO</t>
  </si>
  <si>
    <t>TS-K</t>
  </si>
  <si>
    <t>TINTA PARA SUBLIMAR NEGRO</t>
  </si>
  <si>
    <t>ST-1</t>
  </si>
  <si>
    <t>SLIM TABLET PARA PLANCHAS 40X40 CM</t>
  </si>
  <si>
    <t>ST-2</t>
  </si>
  <si>
    <t>SLIM TABLET PARA PLANCHAS 40X60 CM</t>
  </si>
  <si>
    <t>C10</t>
  </si>
  <si>
    <t>KIT MUESTRATRIO DE PLAYERAS + PRODUCTOS PARA SUBLIMAR</t>
  </si>
  <si>
    <t>KITG20</t>
  </si>
  <si>
    <t>B30</t>
  </si>
  <si>
    <t>CUADRO 30X45CM</t>
  </si>
  <si>
    <t>B40</t>
  </si>
  <si>
    <t>CUADRO 40X50CM</t>
  </si>
  <si>
    <t>B42</t>
  </si>
  <si>
    <t>CUADRO 40X40</t>
  </si>
  <si>
    <t>B50</t>
  </si>
  <si>
    <t>CUADRO 50X60CM</t>
  </si>
  <si>
    <t>B52</t>
  </si>
  <si>
    <t>CUADRO 50X50CM</t>
  </si>
  <si>
    <t>B60</t>
  </si>
  <si>
    <t>CUADRO 60X60CM</t>
  </si>
  <si>
    <t>B70</t>
  </si>
  <si>
    <t>CUADRO 70X70CM</t>
  </si>
  <si>
    <t>B80</t>
  </si>
  <si>
    <t>CUADRO 80X80CM</t>
  </si>
  <si>
    <t>B90</t>
  </si>
  <si>
    <t>CUADRO 90X75CM</t>
  </si>
  <si>
    <t>B100</t>
  </si>
  <si>
    <t>CUADRO 100X100CM</t>
  </si>
  <si>
    <t>B200</t>
  </si>
  <si>
    <t>CUADRO 100X200CM</t>
  </si>
  <si>
    <t>B300</t>
  </si>
  <si>
    <t>CUADRO 100X300CM</t>
  </si>
  <si>
    <t>B400</t>
  </si>
  <si>
    <t>CUADRO 100X400CM</t>
  </si>
  <si>
    <t>B500</t>
  </si>
  <si>
    <t>CUADRO 100X500CM</t>
  </si>
  <si>
    <t>B600</t>
  </si>
  <si>
    <t>CUADRO 100X600CM</t>
  </si>
  <si>
    <t>B502</t>
  </si>
  <si>
    <t>CUADRO DE 2 PIEZAS DE 50X50CM</t>
  </si>
  <si>
    <t>B402</t>
  </si>
  <si>
    <t>CUADRO DE 2 PIEZAS 40X60CM</t>
  </si>
  <si>
    <t>B803</t>
  </si>
  <si>
    <t>CUADRO DE 3 PIEZAS 80X30CM</t>
  </si>
  <si>
    <t>B903</t>
  </si>
  <si>
    <t>CUADRO DE 3 PIEZAS 90X40CM</t>
  </si>
  <si>
    <t>B204</t>
  </si>
  <si>
    <t>CUADRO DE 4 PIEZAS 20X20CM</t>
  </si>
  <si>
    <t>B209</t>
  </si>
  <si>
    <t>CUADRO DE 9 PIEZAS 20X20CM</t>
  </si>
  <si>
    <t>B304</t>
  </si>
  <si>
    <t>CUADRO DE 4 PIEZAS 30X30CM</t>
  </si>
  <si>
    <t>B309</t>
  </si>
  <si>
    <t>CUADRO DE 6 PIEZAS 30X30CM</t>
  </si>
  <si>
    <t>SUDADERA/CAPUCHA / BOLSA FRENTE CABALLERO.</t>
  </si>
  <si>
    <t>T40</t>
  </si>
  <si>
    <t>T50</t>
  </si>
  <si>
    <t>T70</t>
  </si>
  <si>
    <t>T80</t>
  </si>
  <si>
    <t>T90</t>
  </si>
  <si>
    <t>CODIGO</t>
  </si>
  <si>
    <t xml:space="preserve">BLANCO </t>
  </si>
  <si>
    <t>ROJO</t>
  </si>
  <si>
    <t>AZUL MARINO</t>
  </si>
  <si>
    <t>VERDE MEDIO</t>
  </si>
  <si>
    <t>VERDE BANDERA</t>
  </si>
  <si>
    <t>AMARILLO</t>
  </si>
  <si>
    <t>MANGO</t>
  </si>
  <si>
    <t>NARANJA</t>
  </si>
  <si>
    <t>CREMA</t>
  </si>
  <si>
    <t>ROSA</t>
  </si>
  <si>
    <t>FIUSHA</t>
  </si>
  <si>
    <t>MORADO</t>
  </si>
  <si>
    <t>CIELO</t>
  </si>
  <si>
    <t>AZUL FRANCIA</t>
  </si>
  <si>
    <t>GRIS PERLA</t>
  </si>
  <si>
    <t>GRIS OXFORD</t>
  </si>
  <si>
    <t>ORO</t>
  </si>
  <si>
    <t>VINO</t>
  </si>
  <si>
    <t>AZUL REY</t>
  </si>
  <si>
    <t>ROSA NEON</t>
  </si>
  <si>
    <t>AMARILLO NEON</t>
  </si>
  <si>
    <t>VERDE NEON</t>
  </si>
  <si>
    <t>NARANJA NEON</t>
  </si>
  <si>
    <t>NEGRO</t>
  </si>
  <si>
    <t>LIMON NEON</t>
  </si>
  <si>
    <t>BLANCO/ROJO</t>
  </si>
  <si>
    <t>BLANCO/AZUL MARINO</t>
  </si>
  <si>
    <t>BLANCO/NEGRO</t>
  </si>
  <si>
    <t>BLANCO/AZUL REY</t>
  </si>
  <si>
    <t>BLANCO/VERDE</t>
  </si>
  <si>
    <t>BLANCO/FIUSHA</t>
  </si>
  <si>
    <t>BLANCO/AMARILLO</t>
  </si>
  <si>
    <t>BLANCO/AZUL FRANCIA</t>
  </si>
  <si>
    <t>GRIS/AZUL MARINO</t>
  </si>
  <si>
    <t>NARANJA/AZUL MARINO</t>
  </si>
  <si>
    <t>ROJO/AZUL MARINO</t>
  </si>
  <si>
    <t>GRIS/ROJO</t>
  </si>
  <si>
    <t>NARANJA/GRIS</t>
  </si>
  <si>
    <t>AMARILLO/VERDE</t>
  </si>
  <si>
    <t>BLANCO/CARDIGAN AZUL FRANCIA</t>
  </si>
  <si>
    <t>BLANCO/CARDIGAN NARANJA</t>
  </si>
  <si>
    <t>BLANCO/CARDIGAN ROJO</t>
  </si>
  <si>
    <t>BLANCO/CARDIGAN NEGRO</t>
  </si>
  <si>
    <t>CIELO/ CARDIGAN BLANCO</t>
  </si>
  <si>
    <t>AZUL FRANCIA/ CARDIGAN BLANCO</t>
  </si>
  <si>
    <t>ROJO / CARDIGAN BLANCO</t>
  </si>
  <si>
    <t>AZUL MARINO/CARDIGAN BLANCO</t>
  </si>
  <si>
    <t>NARANJA/CARDIGAN BLANCO</t>
  </si>
  <si>
    <t>NEGRO/CARDIGAN BLANCO</t>
  </si>
  <si>
    <t>GRIS/CARDIGAN NEGRO</t>
  </si>
  <si>
    <t>ROJO/CARDIGAN NEGRO</t>
  </si>
  <si>
    <t>AZUL REY/CARDIGAN NEGRO</t>
  </si>
  <si>
    <t>ROJO/CARDIGAN GRIS</t>
  </si>
  <si>
    <t>NARANJA/CARDIGAN GRIS</t>
  </si>
  <si>
    <t>FIUSHA / NEGRO</t>
  </si>
  <si>
    <t>BLANCO/BLANCO G10</t>
  </si>
  <si>
    <t>BLANCO/MORADO G20</t>
  </si>
  <si>
    <t>BLANCO/BLANCO G20</t>
  </si>
  <si>
    <t>BLANCO/CAFÉ</t>
  </si>
  <si>
    <t>BLANCO/VINO</t>
  </si>
  <si>
    <t>CAMELLO</t>
  </si>
  <si>
    <t>BLANCO/CAQUI</t>
  </si>
  <si>
    <t>BLANCO/CIELO</t>
  </si>
  <si>
    <t>BLANCO/GRIS PERLA</t>
  </si>
  <si>
    <t xml:space="preserve"> </t>
  </si>
  <si>
    <t>DATOS ENVIO</t>
  </si>
  <si>
    <t>FACTURA</t>
  </si>
  <si>
    <t>COTIZACION</t>
  </si>
  <si>
    <t>regalartemas@hotmail.com  www.regalartemas.com.mx</t>
  </si>
  <si>
    <t xml:space="preserve">IMPORTE MAS IVA EN ALGUNOS PRODUCTOS SI REQUIERE FACTURA </t>
  </si>
  <si>
    <t>DO/OC</t>
  </si>
  <si>
    <t>PAQUETERIA</t>
  </si>
  <si>
    <t>MODALIDAD</t>
  </si>
  <si>
    <t>URGENTE</t>
  </si>
  <si>
    <t>SI - NO</t>
  </si>
  <si>
    <t>T. DE ENTREGA</t>
  </si>
  <si>
    <t>DIRECCION: CALLE Y NUMERO</t>
  </si>
  <si>
    <t>COLONIA</t>
  </si>
  <si>
    <t>CIUDAD O MUNICIPIO</t>
  </si>
  <si>
    <t>ESTADO</t>
  </si>
  <si>
    <t>CODIGO POSTAL</t>
  </si>
  <si>
    <t>TEL.</t>
  </si>
  <si>
    <t>CEL.</t>
  </si>
  <si>
    <t>MODELO</t>
  </si>
  <si>
    <t>DATOS DE FACTURACION</t>
  </si>
  <si>
    <t>RAZON SOCIAL:</t>
  </si>
  <si>
    <t>RFC:</t>
  </si>
  <si>
    <t>COLONIA:</t>
  </si>
  <si>
    <t>CALLE Y NUMERO:</t>
  </si>
  <si>
    <t>CIUDAD / MUNICIPIO:</t>
  </si>
  <si>
    <t>ESTADO:</t>
  </si>
  <si>
    <t>CODIGO POSTAL:</t>
  </si>
  <si>
    <t>TEL:</t>
  </si>
  <si>
    <t>E-MAIL:</t>
  </si>
  <si>
    <t>Adjuntar datos solo si requiere factura, Todos los campos son obligatorios.</t>
  </si>
  <si>
    <t>SI LLEVA FACTURA DEBE INDICARLO AL PIE DE ESTA HOJA.</t>
  </si>
  <si>
    <r>
      <t xml:space="preserve">HOJA DE PEDIDO </t>
    </r>
    <r>
      <rPr>
        <b/>
        <sz val="12"/>
        <color theme="0"/>
        <rFont val="Arial"/>
      </rPr>
      <t>V12</t>
    </r>
  </si>
  <si>
    <t>COMO RELLENAR ESTA HOJA:</t>
  </si>
  <si>
    <t>Para rellenar esta hoja solo debe adjuntar o modificar los datos de las siguientes areas:</t>
  </si>
  <si>
    <t>Para visualizar correctamente esta hoja colocar en vista normal con zoom 120%.</t>
  </si>
  <si>
    <t>EL ENVIO ES $0 HASTA REVISAR  EL VOLUMEN DE SU PEDIDO</t>
  </si>
  <si>
    <t>SUB TOTAL 2</t>
  </si>
  <si>
    <t>1.- FECHA  -  2.- DATOS DE ENVIO  - 3.- CONFIGURACION DE ENVIO</t>
  </si>
  <si>
    <t>4.- DATOS DE LA TABLA DE PEDIDO: MODELO, CANTIDAD, TALLA, COLOR.</t>
  </si>
  <si>
    <r>
      <rPr>
        <b/>
        <sz val="12"/>
        <color theme="1"/>
        <rFont val="Arial"/>
      </rPr>
      <t xml:space="preserve">5.- OPCIONAL: </t>
    </r>
    <r>
      <rPr>
        <sz val="12"/>
        <color theme="1"/>
        <rFont val="Arial"/>
      </rPr>
      <t>En esta hoja puede colocar precios manualmente para visualizar un aproximado a su pedido, pero debe enviarnoslo para confirmar el subtotal +  el costo de envio.</t>
    </r>
  </si>
  <si>
    <t>DUDAS O CONSULTAS ANTES DE ENVIAR SU HOJA DE PEDIDO AL TEL. 01 222 168 90 88</t>
  </si>
  <si>
    <t>EMAIL</t>
  </si>
  <si>
    <t>NOMBRE</t>
  </si>
  <si>
    <t>PLAYERA NEON PREMIUM CUELLO RED. DAMA DE TIRANTES</t>
  </si>
  <si>
    <t>PLAYERA LEEWAY DRY PREMIUM DE TIRANTES CABALLERO</t>
  </si>
  <si>
    <t>PLAYERA LEEWAY DRY PREMIUM DE TIRANTES DAMA</t>
  </si>
  <si>
    <t>PLAY. COTTON TEXTURE CABALLERO / CUELLO V</t>
  </si>
  <si>
    <t>PLAY. COTTON TEXTURE DAMA CUELLO V</t>
  </si>
  <si>
    <t>PAÑALERO DE BEBE TACTO ALGODÓN</t>
  </si>
  <si>
    <t>PLAYERA SMOOTH NIÑO BLANCA MANGA DE COLOR C.R.</t>
  </si>
  <si>
    <t>PLAYERA LEEWAY NIÑO DRY BLANCA MANGA DE COLOR C.R.</t>
  </si>
  <si>
    <t>SUDADERA CABALLERO CUELLO REDONDO</t>
  </si>
  <si>
    <t>S1081</t>
  </si>
  <si>
    <t>SHORT L-W LEEWAY DRY  FUTBOL INFANTIL</t>
  </si>
  <si>
    <t>S1001</t>
  </si>
  <si>
    <t>SHORT L-W LEEWAY DRY  BASQUET INFANTIL</t>
  </si>
  <si>
    <t>TOALLA 40X60CM</t>
  </si>
  <si>
    <t>TOALLA 50X100CM</t>
  </si>
  <si>
    <t>TOALLA 70X140CM</t>
  </si>
  <si>
    <t>TOALLA 80X150CM</t>
  </si>
  <si>
    <t>TOALLA 90X150CM</t>
  </si>
  <si>
    <t>PAQUETE DE 100 CAJAS PARA TAZA 11OZ BLANCA</t>
  </si>
  <si>
    <t>KIT20017</t>
  </si>
  <si>
    <t>KIT 10 GORRAS MALLA 1 PIEZA POR COLOR UNITALLA ADULTO</t>
  </si>
  <si>
    <t>CONCEPTOS DE PAGO:</t>
  </si>
  <si>
    <t>INDICAR SU FORMA DE PAGO + ULTIMOS 4 DIGITOS DE CUENTA SI ES POR TRANSFERENCIA.</t>
  </si>
  <si>
    <t>6. - POR ULTIMO: DATOS DE FACTURACION + SU FORMA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</si>
</sst>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;[Red][$$-80A]#,##0.00"/>
  </numFmts>
  <fonts count="35" x14ac:knownFonts="1">
    <font>
      <sz val="12"/>
      <color theme="1"/>
      <name val="Calibri"/>
      <family val="2"/>
      <scheme val="minor"/>
    </font>
    <font>
      <sz val="15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5"/>
      <color theme="0"/>
      <name val="Arial"/>
    </font>
    <font>
      <sz val="12"/>
      <color rgb="FF000000"/>
      <name val="Arial"/>
    </font>
    <font>
      <sz val="11"/>
      <color theme="1"/>
      <name val="Arial"/>
    </font>
    <font>
      <i/>
      <sz val="10"/>
      <color theme="1"/>
      <name val="Arial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Arial"/>
    </font>
    <font>
      <sz val="7"/>
      <color theme="1"/>
      <name val="Arial"/>
    </font>
    <font>
      <b/>
      <sz val="10"/>
      <color theme="1"/>
      <name val="Arial"/>
    </font>
    <font>
      <sz val="5"/>
      <color theme="1"/>
      <name val="Arial"/>
    </font>
    <font>
      <b/>
      <sz val="12"/>
      <color theme="0"/>
      <name val="Arial"/>
    </font>
    <font>
      <sz val="10"/>
      <color theme="0"/>
      <name val="Arial"/>
    </font>
    <font>
      <sz val="12"/>
      <name val="Arial"/>
    </font>
    <font>
      <sz val="8"/>
      <color theme="1"/>
      <name val="Arial Narrow"/>
    </font>
    <font>
      <sz val="13"/>
      <color theme="1"/>
      <name val="Arial"/>
    </font>
    <font>
      <b/>
      <sz val="13"/>
      <color theme="1"/>
      <name val="Arial"/>
    </font>
    <font>
      <u/>
      <sz val="12"/>
      <color theme="10"/>
      <name val="Calibri"/>
      <family val="2"/>
      <scheme val="minor"/>
    </font>
    <font>
      <b/>
      <sz val="30"/>
      <name val="Arial"/>
    </font>
    <font>
      <b/>
      <sz val="12"/>
      <name val="Arial"/>
    </font>
    <font>
      <sz val="10"/>
      <name val="Arial"/>
    </font>
    <font>
      <sz val="12"/>
      <color theme="0"/>
      <name val="Arial"/>
    </font>
    <font>
      <b/>
      <sz val="30"/>
      <color theme="1"/>
      <name val="Arial"/>
    </font>
    <font>
      <sz val="8"/>
      <color theme="1"/>
      <name val="Arial"/>
    </font>
    <font>
      <b/>
      <sz val="30"/>
      <color theme="0"/>
      <name val="Arial"/>
    </font>
    <font>
      <b/>
      <sz val="11"/>
      <name val="Arial"/>
    </font>
    <font>
      <i/>
      <sz val="10"/>
      <name val="Arial"/>
    </font>
    <font>
      <b/>
      <sz val="12"/>
      <color theme="1"/>
      <name val="Arial"/>
    </font>
    <font>
      <b/>
      <sz val="7"/>
      <color theme="1"/>
      <name val="Arial"/>
    </font>
    <font>
      <i/>
      <sz val="9"/>
      <color theme="1"/>
      <name val="Arial"/>
    </font>
    <font>
      <sz val="1"/>
      <color theme="0"/>
      <name val="Arial"/>
      <charset val="204"/>
    </font>
    <font>
      <b/>
      <sz val="1"/>
      <color theme="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109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0" applyNumberFormat="1" applyFont="1" applyProtection="1"/>
    <xf numFmtId="0" fontId="2" fillId="0" borderId="0" xfId="0" applyNumberFormat="1" applyFont="1" applyProtection="1"/>
    <xf numFmtId="0" fontId="1" fillId="0" borderId="0" xfId="0" applyNumberFormat="1" applyFont="1" applyFill="1" applyProtection="1"/>
    <xf numFmtId="0" fontId="25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Protection="1"/>
    <xf numFmtId="0" fontId="3" fillId="0" borderId="0" xfId="0" applyNumberFormat="1" applyFont="1" applyAlignment="1" applyProtection="1"/>
    <xf numFmtId="0" fontId="3" fillId="0" borderId="0" xfId="0" applyNumberFormat="1" applyFont="1" applyProtection="1"/>
    <xf numFmtId="0" fontId="18" fillId="0" borderId="0" xfId="0" applyNumberFormat="1" applyFont="1" applyProtection="1"/>
    <xf numFmtId="0" fontId="19" fillId="0" borderId="0" xfId="0" applyNumberFormat="1" applyFont="1" applyProtection="1"/>
    <xf numFmtId="0" fontId="4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Alignment="1" applyProtection="1">
      <alignment vertical="center"/>
    </xf>
    <xf numFmtId="0" fontId="5" fillId="0" borderId="7" xfId="0" applyNumberFormat="1" applyFont="1" applyBorder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NumberFormat="1" applyFont="1" applyAlignment="1" applyProtection="1">
      <alignment horizontal="left"/>
    </xf>
    <xf numFmtId="0" fontId="1" fillId="0" borderId="0" xfId="0" applyNumberFormat="1" applyFont="1" applyBorder="1" applyProtection="1"/>
    <xf numFmtId="0" fontId="14" fillId="2" borderId="1" xfId="0" applyNumberFormat="1" applyFont="1" applyFill="1" applyBorder="1" applyAlignment="1" applyProtection="1">
      <alignment horizontal="center" vertical="center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14" fillId="2" borderId="13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Protection="1"/>
    <xf numFmtId="0" fontId="3" fillId="0" borderId="5" xfId="0" applyNumberFormat="1" applyFont="1" applyFill="1" applyBorder="1" applyAlignment="1" applyProtection="1">
      <alignment horizontal="center"/>
      <protection locked="0"/>
    </xf>
    <xf numFmtId="0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0" fontId="23" fillId="0" borderId="14" xfId="0" applyNumberFormat="1" applyFont="1" applyFill="1" applyBorder="1" applyAlignment="1" applyProtection="1">
      <alignment horizontal="center"/>
      <protection locked="0"/>
    </xf>
    <xf numFmtId="0" fontId="23" fillId="0" borderId="4" xfId="0" applyNumberFormat="1" applyFont="1" applyFill="1" applyBorder="1" applyAlignment="1" applyProtection="1">
      <alignment horizontal="center"/>
      <protection locked="0"/>
    </xf>
    <xf numFmtId="0" fontId="3" fillId="0" borderId="14" xfId="0" applyNumberFormat="1" applyFont="1" applyBorder="1" applyAlignment="1" applyProtection="1">
      <alignment horizontal="center"/>
      <protection locked="0"/>
    </xf>
    <xf numFmtId="0" fontId="3" fillId="0" borderId="5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horizontal="center"/>
      <protection locked="0"/>
    </xf>
    <xf numFmtId="0" fontId="3" fillId="0" borderId="15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center"/>
    </xf>
    <xf numFmtId="0" fontId="10" fillId="0" borderId="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/>
    </xf>
    <xf numFmtId="0" fontId="2" fillId="0" borderId="0" xfId="0" applyNumberFormat="1" applyFont="1" applyAlignment="1" applyProtection="1">
      <alignment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/>
    </xf>
    <xf numFmtId="164" fontId="2" fillId="0" borderId="6" xfId="0" applyNumberFormat="1" applyFont="1" applyBorder="1" applyAlignment="1" applyProtection="1">
      <alignment horizontal="center"/>
    </xf>
    <xf numFmtId="164" fontId="6" fillId="0" borderId="12" xfId="0" applyNumberFormat="1" applyFont="1" applyBorder="1" applyAlignment="1" applyProtection="1">
      <alignment horizontal="center" vertical="center"/>
    </xf>
    <xf numFmtId="164" fontId="6" fillId="0" borderId="12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/>
    <xf numFmtId="0" fontId="34" fillId="0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left"/>
    </xf>
    <xf numFmtId="0" fontId="34" fillId="4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4" fillId="3" borderId="0" xfId="0" applyFont="1" applyFill="1" applyAlignment="1" applyProtection="1">
      <alignment horizontal="center"/>
    </xf>
    <xf numFmtId="0" fontId="33" fillId="0" borderId="0" xfId="0" applyFont="1" applyFill="1" applyAlignment="1" applyProtection="1">
      <alignment horizontal="left"/>
    </xf>
    <xf numFmtId="0" fontId="33" fillId="0" borderId="0" xfId="0" applyFont="1" applyAlignment="1" applyProtection="1">
      <alignment horizontal="left"/>
    </xf>
    <xf numFmtId="0" fontId="34" fillId="0" borderId="0" xfId="0" applyFont="1" applyFill="1" applyAlignment="1" applyProtection="1">
      <alignment horizontal="center"/>
    </xf>
    <xf numFmtId="0" fontId="34" fillId="0" borderId="0" xfId="0" applyFont="1" applyFill="1"/>
    <xf numFmtId="0" fontId="33" fillId="0" borderId="0" xfId="0" applyFont="1" applyFill="1"/>
    <xf numFmtId="0" fontId="30" fillId="0" borderId="4" xfId="0" applyNumberFormat="1" applyFont="1" applyBorder="1" applyAlignment="1" applyProtection="1">
      <alignment horizontal="right" vertical="center"/>
    </xf>
    <xf numFmtId="0" fontId="30" fillId="0" borderId="0" xfId="0" applyNumberFormat="1" applyFont="1" applyBorder="1" applyAlignment="1" applyProtection="1">
      <alignment horizontal="right" vertical="center"/>
    </xf>
    <xf numFmtId="0" fontId="29" fillId="3" borderId="6" xfId="0" applyNumberFormat="1" applyFont="1" applyFill="1" applyBorder="1" applyAlignment="1" applyProtection="1">
      <alignment horizontal="center" vertical="center"/>
    </xf>
    <xf numFmtId="0" fontId="29" fillId="3" borderId="7" xfId="0" applyNumberFormat="1" applyFont="1" applyFill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</xf>
    <xf numFmtId="0" fontId="2" fillId="0" borderId="7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14" fontId="2" fillId="0" borderId="0" xfId="0" applyNumberFormat="1" applyFont="1" applyAlignment="1" applyProtection="1">
      <alignment horizontal="center" vertical="center"/>
      <protection locked="0"/>
    </xf>
    <xf numFmtId="18" fontId="2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center"/>
    </xf>
    <xf numFmtId="0" fontId="14" fillId="2" borderId="13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Border="1" applyAlignment="1" applyProtection="1">
      <alignment horizontal="center"/>
    </xf>
    <xf numFmtId="164" fontId="2" fillId="0" borderId="14" xfId="0" applyNumberFormat="1" applyFont="1" applyBorder="1" applyAlignment="1" applyProtection="1">
      <alignment horizontal="center"/>
      <protection locked="0"/>
    </xf>
    <xf numFmtId="0" fontId="5" fillId="0" borderId="12" xfId="0" applyNumberFormat="1" applyFont="1" applyBorder="1" applyAlignment="1" applyProtection="1">
      <alignment horizontal="center" vertical="center"/>
      <protection locked="0"/>
    </xf>
    <xf numFmtId="0" fontId="26" fillId="0" borderId="2" xfId="0" applyNumberFormat="1" applyFont="1" applyBorder="1" applyAlignment="1" applyProtection="1">
      <alignment horizontal="left" vertical="center"/>
    </xf>
    <xf numFmtId="0" fontId="26" fillId="0" borderId="10" xfId="0" applyNumberFormat="1" applyFont="1" applyBorder="1" applyAlignment="1" applyProtection="1">
      <alignment horizontal="left" vertical="center"/>
    </xf>
    <xf numFmtId="0" fontId="17" fillId="0" borderId="14" xfId="0" applyNumberFormat="1" applyFont="1" applyBorder="1" applyAlignment="1" applyProtection="1">
      <alignment horizontal="left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14" fillId="2" borderId="0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Border="1" applyAlignment="1" applyProtection="1">
      <alignment horizontal="right" vertical="center"/>
    </xf>
    <xf numFmtId="0" fontId="30" fillId="0" borderId="2" xfId="0" applyNumberFormat="1" applyFont="1" applyBorder="1" applyAlignment="1" applyProtection="1">
      <alignment horizontal="right" vertical="center"/>
    </xf>
    <xf numFmtId="0" fontId="6" fillId="0" borderId="2" xfId="0" applyNumberFormat="1" applyFont="1" applyBorder="1" applyAlignment="1" applyProtection="1">
      <alignment horizontal="left" vertical="center"/>
      <protection locked="0"/>
    </xf>
    <xf numFmtId="0" fontId="6" fillId="0" borderId="3" xfId="0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 applyProtection="1">
      <alignment horizontal="left" vertical="center"/>
      <protection locked="0"/>
    </xf>
    <xf numFmtId="0" fontId="6" fillId="0" borderId="5" xfId="0" applyNumberFormat="1" applyFont="1" applyBorder="1" applyAlignment="1" applyProtection="1">
      <alignment horizontal="left" vertical="center"/>
      <protection locked="0"/>
    </xf>
    <xf numFmtId="0" fontId="2" fillId="0" borderId="1" xfId="0" applyNumberFormat="1" applyFont="1" applyBorder="1" applyAlignment="1" applyProtection="1">
      <alignment horizontal="center"/>
    </xf>
    <xf numFmtId="0" fontId="2" fillId="0" borderId="2" xfId="0" applyNumberFormat="1" applyFont="1" applyBorder="1" applyAlignment="1" applyProtection="1">
      <alignment horizontal="center"/>
    </xf>
    <xf numFmtId="0" fontId="2" fillId="0" borderId="3" xfId="0" applyNumberFormat="1" applyFont="1" applyBorder="1" applyAlignment="1" applyProtection="1">
      <alignment horizontal="center"/>
    </xf>
    <xf numFmtId="0" fontId="30" fillId="0" borderId="4" xfId="0" applyNumberFormat="1" applyFont="1" applyBorder="1" applyAlignment="1" applyProtection="1"/>
    <xf numFmtId="0" fontId="30" fillId="0" borderId="0" xfId="0" applyNumberFormat="1" applyFont="1" applyBorder="1" applyAlignment="1" applyProtection="1"/>
    <xf numFmtId="0" fontId="30" fillId="0" borderId="5" xfId="0" applyNumberFormat="1" applyFont="1" applyBorder="1" applyAlignment="1" applyProtection="1"/>
    <xf numFmtId="0" fontId="30" fillId="0" borderId="4" xfId="0" applyNumberFormat="1" applyFont="1" applyBorder="1" applyAlignment="1" applyProtection="1">
      <alignment horizontal="left"/>
    </xf>
    <xf numFmtId="0" fontId="30" fillId="0" borderId="0" xfId="0" applyNumberFormat="1" applyFont="1" applyBorder="1" applyAlignment="1" applyProtection="1">
      <alignment horizontal="left"/>
    </xf>
    <xf numFmtId="0" fontId="30" fillId="0" borderId="5" xfId="0" applyNumberFormat="1" applyFont="1" applyBorder="1" applyAlignment="1" applyProtection="1">
      <alignment horizontal="left"/>
    </xf>
    <xf numFmtId="0" fontId="32" fillId="3" borderId="9" xfId="0" applyNumberFormat="1" applyFont="1" applyFill="1" applyBorder="1" applyAlignment="1" applyProtection="1">
      <alignment horizontal="center" vertical="center"/>
    </xf>
    <xf numFmtId="0" fontId="32" fillId="3" borderId="10" xfId="0" applyNumberFormat="1" applyFont="1" applyFill="1" applyBorder="1" applyAlignment="1" applyProtection="1">
      <alignment horizontal="center" vertical="center"/>
    </xf>
    <xf numFmtId="0" fontId="32" fillId="3" borderId="11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wrapText="1"/>
    </xf>
    <xf numFmtId="0" fontId="2" fillId="0" borderId="0" xfId="0" applyNumberFormat="1" applyFont="1" applyBorder="1" applyAlignment="1" applyProtection="1">
      <alignment wrapText="1"/>
    </xf>
    <xf numFmtId="0" fontId="2" fillId="0" borderId="5" xfId="0" applyNumberFormat="1" applyFont="1" applyBorder="1" applyAlignment="1" applyProtection="1">
      <alignment wrapText="1"/>
    </xf>
    <xf numFmtId="0" fontId="30" fillId="0" borderId="6" xfId="0" applyNumberFormat="1" applyFont="1" applyBorder="1" applyAlignment="1" applyProtection="1">
      <alignment horizontal="right" vertical="center"/>
    </xf>
    <xf numFmtId="0" fontId="30" fillId="0" borderId="7" xfId="0" applyNumberFormat="1" applyFont="1" applyBorder="1" applyAlignment="1" applyProtection="1">
      <alignment horizontal="right" vertical="center"/>
    </xf>
    <xf numFmtId="0" fontId="21" fillId="3" borderId="0" xfId="0" applyNumberFormat="1" applyFont="1" applyFill="1" applyBorder="1" applyAlignment="1" applyProtection="1">
      <alignment horizontal="center" vertical="center"/>
    </xf>
    <xf numFmtId="0" fontId="27" fillId="2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left"/>
    </xf>
    <xf numFmtId="0" fontId="10" fillId="0" borderId="9" xfId="0" applyNumberFormat="1" applyFont="1" applyBorder="1" applyAlignment="1" applyProtection="1">
      <alignment horizontal="right"/>
    </xf>
    <xf numFmtId="0" fontId="10" fillId="0" borderId="10" xfId="0" applyNumberFormat="1" applyFont="1" applyBorder="1" applyAlignment="1" applyProtection="1">
      <alignment horizontal="right"/>
    </xf>
    <xf numFmtId="0" fontId="10" fillId="0" borderId="11" xfId="0" applyNumberFormat="1" applyFont="1" applyBorder="1" applyAlignment="1" applyProtection="1">
      <alignment horizontal="right"/>
    </xf>
    <xf numFmtId="0" fontId="28" fillId="3" borderId="1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 vertical="center"/>
      <protection locked="0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0" fontId="14" fillId="2" borderId="9" xfId="0" applyNumberFormat="1" applyFont="1" applyFill="1" applyBorder="1" applyAlignment="1" applyProtection="1">
      <alignment horizontal="left" vertical="center"/>
    </xf>
    <xf numFmtId="0" fontId="14" fillId="2" borderId="11" xfId="0" applyNumberFormat="1" applyFont="1" applyFill="1" applyBorder="1" applyAlignment="1" applyProtection="1">
      <alignment horizontal="left" vertical="center"/>
    </xf>
    <xf numFmtId="0" fontId="2" fillId="0" borderId="0" xfId="0" quotePrefix="1" applyNumberFormat="1" applyFont="1" applyAlignment="1" applyProtection="1">
      <alignment horizontal="left" vertical="center"/>
      <protection locked="0"/>
    </xf>
    <xf numFmtId="0" fontId="22" fillId="3" borderId="12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Alignment="1" applyProtection="1">
      <alignment horizontal="left"/>
    </xf>
    <xf numFmtId="0" fontId="14" fillId="2" borderId="9" xfId="0" applyNumberFormat="1" applyFont="1" applyFill="1" applyBorder="1" applyAlignment="1" applyProtection="1">
      <alignment horizontal="center" vertical="center"/>
    </xf>
    <xf numFmtId="0" fontId="14" fillId="2" borderId="10" xfId="0" applyNumberFormat="1" applyFont="1" applyFill="1" applyBorder="1" applyAlignment="1" applyProtection="1">
      <alignment horizontal="center" vertical="center"/>
    </xf>
    <xf numFmtId="0" fontId="14" fillId="2" borderId="1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right" vertical="center"/>
    </xf>
    <xf numFmtId="0" fontId="31" fillId="0" borderId="4" xfId="0" applyNumberFormat="1" applyFont="1" applyBorder="1" applyAlignment="1" applyProtection="1">
      <alignment horizontal="center" vertical="center"/>
    </xf>
    <xf numFmtId="0" fontId="31" fillId="0" borderId="0" xfId="0" applyNumberFormat="1" applyFont="1" applyBorder="1" applyAlignment="1" applyProtection="1">
      <alignment horizontal="center" vertical="center"/>
    </xf>
    <xf numFmtId="0" fontId="31" fillId="0" borderId="16" xfId="0" applyNumberFormat="1" applyFont="1" applyBorder="1" applyAlignment="1" applyProtection="1">
      <alignment horizontal="center" vertical="center"/>
    </xf>
    <xf numFmtId="0" fontId="11" fillId="0" borderId="6" xfId="0" applyNumberFormat="1" applyFont="1" applyBorder="1" applyAlignment="1" applyProtection="1">
      <alignment horizontal="center" vertical="center"/>
    </xf>
    <xf numFmtId="0" fontId="11" fillId="0" borderId="7" xfId="0" applyNumberFormat="1" applyFont="1" applyBorder="1" applyAlignment="1" applyProtection="1">
      <alignment horizontal="center" vertical="center"/>
    </xf>
    <xf numFmtId="0" fontId="11" fillId="0" borderId="8" xfId="0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0" fontId="7" fillId="0" borderId="11" xfId="0" applyNumberFormat="1" applyFont="1" applyBorder="1" applyAlignment="1" applyProtection="1">
      <alignment horizontal="center" vertical="center"/>
    </xf>
    <xf numFmtId="0" fontId="7" fillId="0" borderId="12" xfId="0" applyNumberFormat="1" applyFont="1" applyBorder="1" applyAlignment="1" applyProtection="1">
      <alignment horizontal="center" vertical="center"/>
    </xf>
    <xf numFmtId="0" fontId="3" fillId="0" borderId="9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11" xfId="0" applyNumberFormat="1" applyFont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horizontal="center"/>
      <protection locked="0"/>
    </xf>
    <xf numFmtId="164" fontId="2" fillId="0" borderId="6" xfId="0" applyNumberFormat="1" applyFont="1" applyBorder="1" applyAlignment="1" applyProtection="1">
      <alignment horizontal="center"/>
      <protection locked="0"/>
    </xf>
    <xf numFmtId="0" fontId="17" fillId="0" borderId="15" xfId="0" applyNumberFormat="1" applyFont="1" applyBorder="1" applyAlignment="1" applyProtection="1">
      <alignment horizontal="left"/>
    </xf>
    <xf numFmtId="0" fontId="2" fillId="0" borderId="12" xfId="0" applyNumberFormat="1" applyFont="1" applyBorder="1" applyAlignment="1" applyProtection="1">
      <alignment horizontal="right" vertical="center"/>
    </xf>
    <xf numFmtId="0" fontId="16" fillId="3" borderId="12" xfId="0" applyNumberFormat="1" applyFont="1" applyFill="1" applyBorder="1" applyAlignment="1" applyProtection="1">
      <alignment horizontal="center" vertical="center"/>
    </xf>
    <xf numFmtId="0" fontId="24" fillId="2" borderId="13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Border="1" applyAlignment="1" applyProtection="1">
      <alignment horizontal="left"/>
    </xf>
    <xf numFmtId="0" fontId="10" fillId="0" borderId="7" xfId="0" applyNumberFormat="1" applyFont="1" applyBorder="1" applyAlignment="1" applyProtection="1">
      <alignment horizontal="left" vertical="center"/>
      <protection locked="0"/>
    </xf>
    <xf numFmtId="0" fontId="10" fillId="0" borderId="8" xfId="0" applyNumberFormat="1" applyFont="1" applyBorder="1" applyAlignment="1" applyProtection="1">
      <alignment horizontal="left" vertical="center"/>
      <protection locked="0"/>
    </xf>
  </cellXfs>
  <cellStyles count="109"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232273</xdr:colOff>
      <xdr:row>13</xdr:row>
      <xdr:rowOff>31236</xdr:rowOff>
    </xdr:from>
    <xdr:to>
      <xdr:col>16</xdr:col>
      <xdr:colOff>620184</xdr:colOff>
      <xdr:row>13</xdr:row>
      <xdr:rowOff>165830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888940" y="2080169"/>
          <a:ext cx="2132044" cy="134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showGridLines="0" tabSelected="1" view="pageLayout" zoomScale="120" zoomScaleNormal="120" zoomScalePageLayoutView="120" workbookViewId="0">
      <selection activeCell="B19" sqref="B19"/>
    </sheetView>
  </sheetViews>
  <sheetFormatPr baseColWidth="10" defaultRowHeight="15" x14ac:dyDescent="0"/>
  <cols>
    <col min="1" max="1" width="1.83203125" style="2" customWidth="1"/>
    <col min="2" max="2" width="9.5" style="2" customWidth="1"/>
    <col min="3" max="3" width="7.1640625" style="2" customWidth="1"/>
    <col min="4" max="4" width="6.83203125" style="2" customWidth="1"/>
    <col min="5" max="5" width="7.5" style="2" customWidth="1"/>
    <col min="6" max="15" width="4.6640625" style="2" customWidth="1"/>
    <col min="16" max="16" width="4.1640625" style="2" customWidth="1"/>
    <col min="17" max="17" width="11.33203125" style="2" customWidth="1"/>
    <col min="18" max="16384" width="10.83203125" style="2"/>
  </cols>
  <sheetData>
    <row r="1" spans="2:17" ht="14" customHeight="1">
      <c r="B1" s="95" t="s">
        <v>250</v>
      </c>
      <c r="C1" s="95"/>
      <c r="D1" s="95"/>
      <c r="E1" s="95"/>
      <c r="F1" s="95"/>
      <c r="G1" s="95"/>
      <c r="H1" s="95"/>
      <c r="I1" s="95"/>
      <c r="J1" s="95"/>
      <c r="K1" s="1"/>
      <c r="L1" s="94" t="s">
        <v>221</v>
      </c>
      <c r="M1" s="94"/>
      <c r="N1" s="94"/>
      <c r="O1" s="94"/>
      <c r="P1" s="94"/>
      <c r="Q1" s="94"/>
    </row>
    <row r="2" spans="2:17" ht="14" customHeight="1">
      <c r="B2" s="95"/>
      <c r="C2" s="95"/>
      <c r="D2" s="95"/>
      <c r="E2" s="95"/>
      <c r="F2" s="95"/>
      <c r="G2" s="95"/>
      <c r="H2" s="95"/>
      <c r="I2" s="95"/>
      <c r="J2" s="95"/>
      <c r="K2" s="3"/>
      <c r="L2" s="94"/>
      <c r="M2" s="94"/>
      <c r="N2" s="94"/>
      <c r="O2" s="94"/>
      <c r="P2" s="94"/>
      <c r="Q2" s="94"/>
    </row>
    <row r="3" spans="2:17" ht="18" customHeight="1">
      <c r="B3" s="95"/>
      <c r="C3" s="95"/>
      <c r="D3" s="95"/>
      <c r="E3" s="95"/>
      <c r="F3" s="95"/>
      <c r="G3" s="95"/>
      <c r="H3" s="95"/>
      <c r="I3" s="95"/>
      <c r="J3" s="95"/>
      <c r="K3" s="1"/>
      <c r="L3" s="94"/>
      <c r="M3" s="94"/>
      <c r="N3" s="94"/>
      <c r="O3" s="94"/>
      <c r="P3" s="94"/>
      <c r="Q3" s="94"/>
    </row>
    <row r="4" spans="2:17" s="5" customFormat="1" ht="14" customHeight="1">
      <c r="B4" s="4"/>
      <c r="C4" s="4"/>
      <c r="D4" s="4"/>
      <c r="E4" s="4"/>
      <c r="F4" s="4"/>
      <c r="G4" s="4"/>
      <c r="H4" s="4"/>
      <c r="I4" s="4"/>
      <c r="J4" s="4"/>
      <c r="K4" s="3"/>
      <c r="L4" s="70" t="s">
        <v>1</v>
      </c>
      <c r="M4" s="70"/>
      <c r="N4" s="70"/>
      <c r="O4" s="70"/>
      <c r="P4" s="70"/>
      <c r="Q4" s="70"/>
    </row>
    <row r="5" spans="2:17" s="7" customFormat="1" ht="12" customHeight="1">
      <c r="B5" s="96" t="s">
        <v>11</v>
      </c>
      <c r="C5" s="96"/>
      <c r="D5" s="96"/>
      <c r="E5" s="101" t="s">
        <v>0</v>
      </c>
      <c r="F5" s="101"/>
      <c r="G5" s="101"/>
      <c r="H5" s="6"/>
      <c r="I5" s="101"/>
      <c r="J5" s="101"/>
      <c r="K5" s="101"/>
      <c r="L5" s="58" t="s">
        <v>1</v>
      </c>
      <c r="M5" s="58"/>
      <c r="N5" s="58"/>
      <c r="O5" s="59"/>
      <c r="P5" s="59"/>
      <c r="Q5" s="59"/>
    </row>
    <row r="6" spans="2:17" s="7" customFormat="1" ht="12" customHeight="1">
      <c r="B6" s="96" t="s">
        <v>12</v>
      </c>
      <c r="C6" s="96"/>
      <c r="D6" s="96"/>
      <c r="E6" s="96"/>
      <c r="F6" s="96"/>
      <c r="G6" s="96"/>
      <c r="H6" s="96"/>
      <c r="I6" s="6"/>
      <c r="J6" s="6"/>
      <c r="K6" s="6"/>
      <c r="L6" s="58" t="s">
        <v>5</v>
      </c>
      <c r="M6" s="58"/>
      <c r="N6" s="58"/>
      <c r="O6" s="60"/>
      <c r="P6" s="59"/>
      <c r="Q6" s="59"/>
    </row>
    <row r="7" spans="2:17" s="7" customFormat="1" ht="12" customHeight="1">
      <c r="B7" s="109" t="s">
        <v>222</v>
      </c>
      <c r="C7" s="109"/>
      <c r="D7" s="109"/>
      <c r="E7" s="109"/>
      <c r="F7" s="109"/>
      <c r="G7" s="109"/>
      <c r="H7" s="109"/>
      <c r="I7" s="109"/>
      <c r="J7" s="109"/>
      <c r="K7" s="109"/>
      <c r="L7" s="61"/>
      <c r="M7" s="61"/>
      <c r="N7" s="61"/>
      <c r="O7" s="61"/>
      <c r="P7" s="61"/>
      <c r="Q7" s="61"/>
    </row>
    <row r="8" spans="2:17" ht="8" customHeight="1">
      <c r="B8" s="8"/>
      <c r="C8" s="9"/>
      <c r="D8" s="9"/>
      <c r="E8" s="9"/>
      <c r="F8" s="9"/>
      <c r="G8" s="9"/>
      <c r="H8" s="9"/>
      <c r="I8" s="9"/>
      <c r="J8" s="9"/>
      <c r="K8" s="9"/>
      <c r="L8" s="10"/>
      <c r="M8" s="10"/>
      <c r="N8" s="10"/>
      <c r="O8" s="10"/>
      <c r="P8" s="10"/>
      <c r="Q8" s="10"/>
    </row>
    <row r="9" spans="2:17" ht="15" customHeight="1">
      <c r="B9" s="105" t="s">
        <v>219</v>
      </c>
      <c r="C9" s="106"/>
      <c r="D9" s="97"/>
      <c r="E9" s="98"/>
      <c r="F9" s="98"/>
      <c r="G9" s="98"/>
      <c r="H9" s="98"/>
      <c r="I9" s="98"/>
      <c r="J9" s="99"/>
      <c r="K9" s="11"/>
      <c r="L9" s="110" t="s">
        <v>13</v>
      </c>
      <c r="M9" s="111"/>
      <c r="N9" s="111"/>
      <c r="O9" s="111"/>
      <c r="P9" s="111"/>
      <c r="Q9" s="112"/>
    </row>
    <row r="10" spans="2:17" ht="14" customHeight="1">
      <c r="B10" s="107" t="s">
        <v>261</v>
      </c>
      <c r="C10" s="102"/>
      <c r="D10" s="102"/>
      <c r="E10" s="102"/>
      <c r="F10" s="102"/>
      <c r="G10" s="102"/>
      <c r="H10" s="102"/>
      <c r="I10" s="102"/>
      <c r="J10" s="102"/>
      <c r="K10" s="102"/>
      <c r="L10" s="67" t="s">
        <v>225</v>
      </c>
      <c r="M10" s="67"/>
      <c r="N10" s="114"/>
      <c r="O10" s="114"/>
      <c r="P10" s="114"/>
      <c r="Q10" s="114"/>
    </row>
    <row r="11" spans="2:17" ht="14" customHeight="1">
      <c r="B11" s="102" t="s">
        <v>230</v>
      </c>
      <c r="C11" s="102"/>
      <c r="D11" s="102"/>
      <c r="E11" s="102"/>
      <c r="F11" s="102"/>
      <c r="G11" s="102"/>
      <c r="H11" s="102"/>
      <c r="I11" s="102"/>
      <c r="J11" s="102"/>
      <c r="K11" s="102"/>
      <c r="L11" s="66" t="s">
        <v>226</v>
      </c>
      <c r="M11" s="66"/>
      <c r="N11" s="113"/>
      <c r="O11" s="113"/>
      <c r="P11" s="113"/>
      <c r="Q11" s="113"/>
    </row>
    <row r="12" spans="2:17" ht="14" customHeight="1">
      <c r="B12" s="102" t="s">
        <v>231</v>
      </c>
      <c r="C12" s="102"/>
      <c r="D12" s="102"/>
      <c r="E12" s="102"/>
      <c r="F12" s="102"/>
      <c r="G12" s="102"/>
      <c r="H12" s="102"/>
      <c r="I12" s="102"/>
      <c r="J12" s="102"/>
      <c r="K12" s="102"/>
      <c r="L12" s="66" t="s">
        <v>227</v>
      </c>
      <c r="M12" s="66"/>
      <c r="N12" s="113"/>
      <c r="O12" s="113"/>
      <c r="P12" s="113"/>
      <c r="Q12" s="113"/>
    </row>
    <row r="13" spans="2:17" ht="14" customHeight="1">
      <c r="B13" s="102" t="s">
        <v>232</v>
      </c>
      <c r="C13" s="102"/>
      <c r="D13" s="102"/>
      <c r="E13" s="102"/>
      <c r="F13" s="102"/>
      <c r="G13" s="102"/>
      <c r="H13" s="102"/>
      <c r="I13" s="102"/>
      <c r="J13" s="102"/>
      <c r="K13" s="102"/>
      <c r="L13" s="66" t="s">
        <v>224</v>
      </c>
      <c r="M13" s="66"/>
      <c r="N13" s="113"/>
      <c r="O13" s="113"/>
      <c r="P13" s="113"/>
      <c r="Q13" s="113"/>
    </row>
    <row r="14" spans="2:17" ht="14" customHeight="1">
      <c r="B14" s="102" t="s">
        <v>233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2"/>
      <c r="M14" s="12"/>
      <c r="N14" s="12"/>
      <c r="O14" s="12"/>
      <c r="P14" s="12"/>
      <c r="Q14" s="12"/>
    </row>
    <row r="15" spans="2:17" ht="14" customHeight="1">
      <c r="B15" s="102" t="s">
        <v>234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8" t="s">
        <v>220</v>
      </c>
      <c r="M15" s="108"/>
      <c r="N15" s="108"/>
      <c r="O15" s="65" t="s">
        <v>228</v>
      </c>
      <c r="P15" s="65"/>
      <c r="Q15" s="65"/>
    </row>
    <row r="16" spans="2:17" ht="14" customHeight="1">
      <c r="B16" s="102" t="s">
        <v>235</v>
      </c>
      <c r="C16" s="102"/>
      <c r="D16" s="102"/>
      <c r="E16" s="102" t="s">
        <v>236</v>
      </c>
      <c r="F16" s="102"/>
      <c r="G16" s="102"/>
      <c r="H16" s="102"/>
      <c r="I16" s="102"/>
      <c r="J16" s="102"/>
      <c r="K16" s="13"/>
      <c r="L16" s="100" t="s">
        <v>229</v>
      </c>
      <c r="M16" s="100"/>
      <c r="N16" s="100"/>
      <c r="O16" s="65"/>
      <c r="P16" s="65"/>
      <c r="Q16" s="65"/>
    </row>
    <row r="17" spans="1:17" ht="17" customHeight="1">
      <c r="B17" s="14" t="s">
        <v>260</v>
      </c>
      <c r="C17" s="135"/>
      <c r="D17" s="135"/>
      <c r="E17" s="135"/>
      <c r="F17" s="135"/>
      <c r="G17" s="135"/>
      <c r="H17" s="135"/>
      <c r="I17" s="135"/>
      <c r="J17" s="135"/>
      <c r="K17" s="1"/>
      <c r="L17" s="15"/>
      <c r="M17" s="15"/>
      <c r="N17" s="15"/>
      <c r="O17" s="15"/>
      <c r="P17" s="15"/>
      <c r="Q17" s="15"/>
    </row>
    <row r="18" spans="1:17" ht="18" customHeight="1">
      <c r="B18" s="16" t="s">
        <v>237</v>
      </c>
      <c r="C18" s="17" t="s">
        <v>14</v>
      </c>
      <c r="D18" s="17" t="s">
        <v>7</v>
      </c>
      <c r="E18" s="17" t="s">
        <v>8</v>
      </c>
      <c r="F18" s="103" t="s">
        <v>10</v>
      </c>
      <c r="G18" s="103"/>
      <c r="H18" s="103"/>
      <c r="I18" s="103"/>
      <c r="J18" s="103"/>
      <c r="K18" s="103"/>
      <c r="L18" s="104"/>
      <c r="M18" s="62" t="s">
        <v>8</v>
      </c>
      <c r="N18" s="62"/>
      <c r="O18" s="62" t="s">
        <v>9</v>
      </c>
      <c r="P18" s="62"/>
      <c r="Q18" s="18" t="s">
        <v>2</v>
      </c>
    </row>
    <row r="19" spans="1:17" ht="13" customHeight="1">
      <c r="A19" s="19">
        <v>1</v>
      </c>
      <c r="B19" s="20" t="s">
        <v>218</v>
      </c>
      <c r="C19" s="21"/>
      <c r="D19" s="21"/>
      <c r="E19" s="22" t="s">
        <v>218</v>
      </c>
      <c r="F19" s="68" t="str">
        <f t="shared" ref="F19:F47" si="0">VLOOKUP(B19,BDDRM14,2,FALSE)</f>
        <v xml:space="preserve"> </v>
      </c>
      <c r="G19" s="68"/>
      <c r="H19" s="68"/>
      <c r="I19" s="68"/>
      <c r="J19" s="68"/>
      <c r="K19" s="68"/>
      <c r="L19" s="68"/>
      <c r="M19" s="63" t="str">
        <f t="shared" ref="M19:M47" si="1">VLOOKUP(E19,BDDRM14,2,FALSE)</f>
        <v xml:space="preserve"> </v>
      </c>
      <c r="N19" s="63"/>
      <c r="O19" s="64"/>
      <c r="P19" s="53"/>
      <c r="Q19" s="34">
        <f>O19*C19</f>
        <v>0</v>
      </c>
    </row>
    <row r="20" spans="1:17" ht="13" customHeight="1">
      <c r="A20" s="19">
        <v>2</v>
      </c>
      <c r="B20" s="20" t="s">
        <v>218</v>
      </c>
      <c r="C20" s="23"/>
      <c r="D20" s="23"/>
      <c r="E20" s="24" t="s">
        <v>218</v>
      </c>
      <c r="F20" s="68" t="str">
        <f t="shared" si="0"/>
        <v xml:space="preserve"> </v>
      </c>
      <c r="G20" s="68"/>
      <c r="H20" s="68"/>
      <c r="I20" s="68"/>
      <c r="J20" s="68"/>
      <c r="K20" s="68"/>
      <c r="L20" s="68"/>
      <c r="M20" s="63" t="str">
        <f t="shared" si="1"/>
        <v xml:space="preserve"> </v>
      </c>
      <c r="N20" s="63"/>
      <c r="O20" s="64"/>
      <c r="P20" s="53"/>
      <c r="Q20" s="34">
        <f t="shared" ref="Q20:Q63" si="2">O20*C20</f>
        <v>0</v>
      </c>
    </row>
    <row r="21" spans="1:17" ht="13" customHeight="1">
      <c r="A21" s="19">
        <v>3</v>
      </c>
      <c r="B21" s="20" t="s">
        <v>218</v>
      </c>
      <c r="C21" s="21"/>
      <c r="D21" s="21"/>
      <c r="E21" s="22" t="s">
        <v>218</v>
      </c>
      <c r="F21" s="68" t="str">
        <f t="shared" si="0"/>
        <v xml:space="preserve"> </v>
      </c>
      <c r="G21" s="68"/>
      <c r="H21" s="68"/>
      <c r="I21" s="68"/>
      <c r="J21" s="68"/>
      <c r="K21" s="68"/>
      <c r="L21" s="68"/>
      <c r="M21" s="63" t="str">
        <f t="shared" si="1"/>
        <v xml:space="preserve"> </v>
      </c>
      <c r="N21" s="63"/>
      <c r="O21" s="64"/>
      <c r="P21" s="53"/>
      <c r="Q21" s="34">
        <f t="shared" si="2"/>
        <v>0</v>
      </c>
    </row>
    <row r="22" spans="1:17" ht="13" customHeight="1">
      <c r="A22" s="19">
        <v>4</v>
      </c>
      <c r="B22" s="20" t="s">
        <v>218</v>
      </c>
      <c r="C22" s="23"/>
      <c r="D22" s="23"/>
      <c r="E22" s="24" t="s">
        <v>218</v>
      </c>
      <c r="F22" s="68" t="str">
        <f t="shared" si="0"/>
        <v xml:space="preserve"> </v>
      </c>
      <c r="G22" s="68"/>
      <c r="H22" s="68"/>
      <c r="I22" s="68"/>
      <c r="J22" s="68"/>
      <c r="K22" s="68"/>
      <c r="L22" s="68"/>
      <c r="M22" s="63" t="str">
        <f t="shared" si="1"/>
        <v xml:space="preserve"> </v>
      </c>
      <c r="N22" s="63"/>
      <c r="O22" s="64"/>
      <c r="P22" s="53"/>
      <c r="Q22" s="34">
        <f t="shared" si="2"/>
        <v>0</v>
      </c>
    </row>
    <row r="23" spans="1:17" ht="13" customHeight="1">
      <c r="A23" s="19">
        <v>5</v>
      </c>
      <c r="B23" s="20" t="s">
        <v>218</v>
      </c>
      <c r="C23" s="21"/>
      <c r="D23" s="21"/>
      <c r="E23" s="22" t="s">
        <v>218</v>
      </c>
      <c r="F23" s="68" t="str">
        <f t="shared" si="0"/>
        <v xml:space="preserve"> </v>
      </c>
      <c r="G23" s="68"/>
      <c r="H23" s="68"/>
      <c r="I23" s="68"/>
      <c r="J23" s="68"/>
      <c r="K23" s="68"/>
      <c r="L23" s="68"/>
      <c r="M23" s="63" t="str">
        <f t="shared" si="1"/>
        <v xml:space="preserve"> </v>
      </c>
      <c r="N23" s="63"/>
      <c r="O23" s="64"/>
      <c r="P23" s="53"/>
      <c r="Q23" s="34">
        <f t="shared" si="2"/>
        <v>0</v>
      </c>
    </row>
    <row r="24" spans="1:17" ht="13" customHeight="1">
      <c r="A24" s="19">
        <v>6</v>
      </c>
      <c r="B24" s="20" t="s">
        <v>218</v>
      </c>
      <c r="C24" s="23"/>
      <c r="D24" s="23"/>
      <c r="E24" s="24" t="s">
        <v>218</v>
      </c>
      <c r="F24" s="68" t="str">
        <f t="shared" si="0"/>
        <v xml:space="preserve"> </v>
      </c>
      <c r="G24" s="68"/>
      <c r="H24" s="68"/>
      <c r="I24" s="68"/>
      <c r="J24" s="68"/>
      <c r="K24" s="68"/>
      <c r="L24" s="68"/>
      <c r="M24" s="63" t="str">
        <f t="shared" si="1"/>
        <v xml:space="preserve"> </v>
      </c>
      <c r="N24" s="63"/>
      <c r="O24" s="64"/>
      <c r="P24" s="53"/>
      <c r="Q24" s="34">
        <f t="shared" si="2"/>
        <v>0</v>
      </c>
    </row>
    <row r="25" spans="1:17" ht="13" customHeight="1">
      <c r="A25" s="19">
        <v>7</v>
      </c>
      <c r="B25" s="20" t="s">
        <v>218</v>
      </c>
      <c r="C25" s="21"/>
      <c r="D25" s="21"/>
      <c r="E25" s="22" t="s">
        <v>218</v>
      </c>
      <c r="F25" s="68" t="str">
        <f t="shared" si="0"/>
        <v xml:space="preserve"> </v>
      </c>
      <c r="G25" s="68"/>
      <c r="H25" s="68"/>
      <c r="I25" s="68"/>
      <c r="J25" s="68"/>
      <c r="K25" s="68"/>
      <c r="L25" s="68"/>
      <c r="M25" s="63" t="str">
        <f t="shared" si="1"/>
        <v xml:space="preserve"> </v>
      </c>
      <c r="N25" s="63"/>
      <c r="O25" s="64"/>
      <c r="P25" s="53"/>
      <c r="Q25" s="34">
        <f t="shared" si="2"/>
        <v>0</v>
      </c>
    </row>
    <row r="26" spans="1:17" ht="13" customHeight="1">
      <c r="A26" s="19">
        <v>8</v>
      </c>
      <c r="B26" s="20" t="s">
        <v>218</v>
      </c>
      <c r="C26" s="23"/>
      <c r="D26" s="23"/>
      <c r="E26" s="22" t="s">
        <v>218</v>
      </c>
      <c r="F26" s="68" t="str">
        <f t="shared" si="0"/>
        <v xml:space="preserve"> </v>
      </c>
      <c r="G26" s="68"/>
      <c r="H26" s="68"/>
      <c r="I26" s="68"/>
      <c r="J26" s="68"/>
      <c r="K26" s="68"/>
      <c r="L26" s="68"/>
      <c r="M26" s="63" t="str">
        <f t="shared" si="1"/>
        <v xml:space="preserve"> </v>
      </c>
      <c r="N26" s="63"/>
      <c r="O26" s="64"/>
      <c r="P26" s="53"/>
      <c r="Q26" s="34">
        <f t="shared" si="2"/>
        <v>0</v>
      </c>
    </row>
    <row r="27" spans="1:17" ht="13" customHeight="1">
      <c r="A27" s="19">
        <v>9</v>
      </c>
      <c r="B27" s="20" t="s">
        <v>218</v>
      </c>
      <c r="C27" s="21"/>
      <c r="D27" s="21"/>
      <c r="E27" s="22" t="s">
        <v>218</v>
      </c>
      <c r="F27" s="68" t="str">
        <f t="shared" ref="F27" si="3">VLOOKUP(B27,BDDRM14,2,FALSE)</f>
        <v xml:space="preserve"> </v>
      </c>
      <c r="G27" s="68"/>
      <c r="H27" s="68"/>
      <c r="I27" s="68"/>
      <c r="J27" s="68"/>
      <c r="K27" s="68"/>
      <c r="L27" s="68"/>
      <c r="M27" s="63" t="str">
        <f t="shared" ref="M27" si="4">VLOOKUP(E27,BDDRM14,2,FALSE)</f>
        <v xml:space="preserve"> </v>
      </c>
      <c r="N27" s="63"/>
      <c r="O27" s="64"/>
      <c r="P27" s="53"/>
      <c r="Q27" s="34">
        <f t="shared" si="2"/>
        <v>0</v>
      </c>
    </row>
    <row r="28" spans="1:17" ht="13" customHeight="1">
      <c r="A28" s="19">
        <v>10</v>
      </c>
      <c r="B28" s="20" t="s">
        <v>218</v>
      </c>
      <c r="C28" s="23"/>
      <c r="D28" s="23"/>
      <c r="E28" s="24" t="s">
        <v>218</v>
      </c>
      <c r="F28" s="68" t="str">
        <f t="shared" ref="F28" si="5">VLOOKUP(B28,BDDRM14,2,FALSE)</f>
        <v xml:space="preserve"> </v>
      </c>
      <c r="G28" s="68"/>
      <c r="H28" s="68"/>
      <c r="I28" s="68"/>
      <c r="J28" s="68"/>
      <c r="K28" s="68"/>
      <c r="L28" s="68"/>
      <c r="M28" s="63" t="str">
        <f t="shared" ref="M28" si="6">VLOOKUP(E28,BDDRM14,2,FALSE)</f>
        <v xml:space="preserve"> </v>
      </c>
      <c r="N28" s="63"/>
      <c r="O28" s="64"/>
      <c r="P28" s="53"/>
      <c r="Q28" s="34">
        <f t="shared" si="2"/>
        <v>0</v>
      </c>
    </row>
    <row r="29" spans="1:17" ht="13" customHeight="1">
      <c r="A29" s="19">
        <v>11</v>
      </c>
      <c r="B29" s="20" t="s">
        <v>218</v>
      </c>
      <c r="C29" s="21"/>
      <c r="D29" s="21"/>
      <c r="E29" s="22" t="s">
        <v>218</v>
      </c>
      <c r="F29" s="68" t="str">
        <f t="shared" si="0"/>
        <v xml:space="preserve"> </v>
      </c>
      <c r="G29" s="68"/>
      <c r="H29" s="68"/>
      <c r="I29" s="68"/>
      <c r="J29" s="68"/>
      <c r="K29" s="68"/>
      <c r="L29" s="68"/>
      <c r="M29" s="63" t="str">
        <f t="shared" si="1"/>
        <v xml:space="preserve"> </v>
      </c>
      <c r="N29" s="63"/>
      <c r="O29" s="64"/>
      <c r="P29" s="53"/>
      <c r="Q29" s="34">
        <f t="shared" si="2"/>
        <v>0</v>
      </c>
    </row>
    <row r="30" spans="1:17" ht="13" customHeight="1">
      <c r="A30" s="19">
        <v>12</v>
      </c>
      <c r="B30" s="20" t="s">
        <v>218</v>
      </c>
      <c r="C30" s="23"/>
      <c r="D30" s="23"/>
      <c r="E30" s="24" t="s">
        <v>218</v>
      </c>
      <c r="F30" s="68" t="str">
        <f t="shared" ref="F30" si="7">VLOOKUP(B30,BDDRM14,2,FALSE)</f>
        <v xml:space="preserve"> </v>
      </c>
      <c r="G30" s="68"/>
      <c r="H30" s="68"/>
      <c r="I30" s="68"/>
      <c r="J30" s="68"/>
      <c r="K30" s="68"/>
      <c r="L30" s="68"/>
      <c r="M30" s="63" t="str">
        <f t="shared" ref="M30" si="8">VLOOKUP(E30,BDDRM14,2,FALSE)</f>
        <v xml:space="preserve"> </v>
      </c>
      <c r="N30" s="63"/>
      <c r="O30" s="53"/>
      <c r="P30" s="54"/>
      <c r="Q30" s="34">
        <f t="shared" si="2"/>
        <v>0</v>
      </c>
    </row>
    <row r="31" spans="1:17" ht="13" customHeight="1">
      <c r="A31" s="19">
        <v>13</v>
      </c>
      <c r="B31" s="20" t="s">
        <v>218</v>
      </c>
      <c r="C31" s="21"/>
      <c r="D31" s="21"/>
      <c r="E31" s="22" t="s">
        <v>218</v>
      </c>
      <c r="F31" s="68" t="str">
        <f t="shared" ref="F31" si="9">VLOOKUP(B31,BDDRM14,2,FALSE)</f>
        <v xml:space="preserve"> </v>
      </c>
      <c r="G31" s="68"/>
      <c r="H31" s="68"/>
      <c r="I31" s="68"/>
      <c r="J31" s="68"/>
      <c r="K31" s="68"/>
      <c r="L31" s="68"/>
      <c r="M31" s="63" t="str">
        <f t="shared" ref="M31" si="10">VLOOKUP(E31,BDDRM14,2,FALSE)</f>
        <v xml:space="preserve"> </v>
      </c>
      <c r="N31" s="63"/>
      <c r="O31" s="53"/>
      <c r="P31" s="54"/>
      <c r="Q31" s="34">
        <f t="shared" si="2"/>
        <v>0</v>
      </c>
    </row>
    <row r="32" spans="1:17" ht="13" customHeight="1">
      <c r="A32" s="19">
        <v>14</v>
      </c>
      <c r="B32" s="20" t="s">
        <v>218</v>
      </c>
      <c r="C32" s="23"/>
      <c r="D32" s="23"/>
      <c r="E32" s="24" t="s">
        <v>218</v>
      </c>
      <c r="F32" s="68" t="str">
        <f t="shared" si="0"/>
        <v xml:space="preserve"> </v>
      </c>
      <c r="G32" s="68"/>
      <c r="H32" s="68"/>
      <c r="I32" s="68"/>
      <c r="J32" s="68"/>
      <c r="K32" s="68"/>
      <c r="L32" s="68"/>
      <c r="M32" s="63" t="str">
        <f t="shared" si="1"/>
        <v xml:space="preserve"> </v>
      </c>
      <c r="N32" s="63"/>
      <c r="O32" s="53"/>
      <c r="P32" s="54"/>
      <c r="Q32" s="34">
        <f t="shared" si="2"/>
        <v>0</v>
      </c>
    </row>
    <row r="33" spans="1:17" ht="13" customHeight="1">
      <c r="A33" s="19">
        <v>15</v>
      </c>
      <c r="B33" s="20" t="s">
        <v>218</v>
      </c>
      <c r="C33" s="21"/>
      <c r="D33" s="21"/>
      <c r="E33" s="22" t="s">
        <v>218</v>
      </c>
      <c r="F33" s="68" t="str">
        <f t="shared" si="0"/>
        <v xml:space="preserve"> </v>
      </c>
      <c r="G33" s="68"/>
      <c r="H33" s="68"/>
      <c r="I33" s="68"/>
      <c r="J33" s="68"/>
      <c r="K33" s="68"/>
      <c r="L33" s="68"/>
      <c r="M33" s="63" t="str">
        <f t="shared" si="1"/>
        <v xml:space="preserve"> </v>
      </c>
      <c r="N33" s="63"/>
      <c r="O33" s="53"/>
      <c r="P33" s="54"/>
      <c r="Q33" s="34">
        <f t="shared" si="2"/>
        <v>0</v>
      </c>
    </row>
    <row r="34" spans="1:17" ht="13" customHeight="1">
      <c r="A34" s="19">
        <v>16</v>
      </c>
      <c r="B34" s="20" t="s">
        <v>218</v>
      </c>
      <c r="C34" s="25"/>
      <c r="D34" s="25"/>
      <c r="E34" s="25" t="s">
        <v>218</v>
      </c>
      <c r="F34" s="68" t="str">
        <f t="shared" si="0"/>
        <v xml:space="preserve"> </v>
      </c>
      <c r="G34" s="68"/>
      <c r="H34" s="68"/>
      <c r="I34" s="68"/>
      <c r="J34" s="68"/>
      <c r="K34" s="68"/>
      <c r="L34" s="68"/>
      <c r="M34" s="63" t="str">
        <f t="shared" si="1"/>
        <v xml:space="preserve"> </v>
      </c>
      <c r="N34" s="63"/>
      <c r="O34" s="64"/>
      <c r="P34" s="53"/>
      <c r="Q34" s="34">
        <f t="shared" si="2"/>
        <v>0</v>
      </c>
    </row>
    <row r="35" spans="1:17" ht="13" customHeight="1">
      <c r="A35" s="19">
        <v>17</v>
      </c>
      <c r="B35" s="20" t="s">
        <v>218</v>
      </c>
      <c r="C35" s="25"/>
      <c r="D35" s="25"/>
      <c r="E35" s="25" t="s">
        <v>218</v>
      </c>
      <c r="F35" s="68" t="str">
        <f t="shared" si="0"/>
        <v xml:space="preserve"> </v>
      </c>
      <c r="G35" s="68"/>
      <c r="H35" s="68"/>
      <c r="I35" s="68"/>
      <c r="J35" s="68"/>
      <c r="K35" s="68"/>
      <c r="L35" s="68"/>
      <c r="M35" s="63" t="str">
        <f t="shared" si="1"/>
        <v xml:space="preserve"> </v>
      </c>
      <c r="N35" s="63"/>
      <c r="O35" s="64"/>
      <c r="P35" s="53"/>
      <c r="Q35" s="34">
        <f t="shared" si="2"/>
        <v>0</v>
      </c>
    </row>
    <row r="36" spans="1:17" ht="13" customHeight="1">
      <c r="A36" s="19">
        <v>18</v>
      </c>
      <c r="B36" s="20" t="s">
        <v>218</v>
      </c>
      <c r="C36" s="25"/>
      <c r="D36" s="25"/>
      <c r="E36" s="25" t="s">
        <v>218</v>
      </c>
      <c r="F36" s="68" t="str">
        <f t="shared" si="0"/>
        <v xml:space="preserve"> </v>
      </c>
      <c r="G36" s="68"/>
      <c r="H36" s="68"/>
      <c r="I36" s="68"/>
      <c r="J36" s="68"/>
      <c r="K36" s="68"/>
      <c r="L36" s="68"/>
      <c r="M36" s="63" t="str">
        <f t="shared" si="1"/>
        <v xml:space="preserve"> </v>
      </c>
      <c r="N36" s="63"/>
      <c r="O36" s="64"/>
      <c r="P36" s="53"/>
      <c r="Q36" s="34">
        <f t="shared" si="2"/>
        <v>0</v>
      </c>
    </row>
    <row r="37" spans="1:17" ht="13" customHeight="1">
      <c r="A37" s="19">
        <v>19</v>
      </c>
      <c r="B37" s="20" t="s">
        <v>218</v>
      </c>
      <c r="C37" s="25"/>
      <c r="D37" s="25"/>
      <c r="E37" s="25" t="s">
        <v>218</v>
      </c>
      <c r="F37" s="68" t="str">
        <f t="shared" si="0"/>
        <v xml:space="preserve"> </v>
      </c>
      <c r="G37" s="68"/>
      <c r="H37" s="68"/>
      <c r="I37" s="68"/>
      <c r="J37" s="68"/>
      <c r="K37" s="68"/>
      <c r="L37" s="68"/>
      <c r="M37" s="63" t="str">
        <f t="shared" si="1"/>
        <v xml:space="preserve"> </v>
      </c>
      <c r="N37" s="63"/>
      <c r="O37" s="64"/>
      <c r="P37" s="53"/>
      <c r="Q37" s="34">
        <f t="shared" si="2"/>
        <v>0</v>
      </c>
    </row>
    <row r="38" spans="1:17" ht="13" customHeight="1">
      <c r="A38" s="19">
        <v>20</v>
      </c>
      <c r="B38" s="26" t="s">
        <v>218</v>
      </c>
      <c r="C38" s="25"/>
      <c r="D38" s="25"/>
      <c r="E38" s="25" t="s">
        <v>218</v>
      </c>
      <c r="F38" s="68" t="str">
        <f t="shared" si="0"/>
        <v xml:space="preserve"> </v>
      </c>
      <c r="G38" s="68"/>
      <c r="H38" s="68"/>
      <c r="I38" s="68"/>
      <c r="J38" s="68"/>
      <c r="K38" s="68"/>
      <c r="L38" s="68"/>
      <c r="M38" s="63" t="str">
        <f t="shared" si="1"/>
        <v xml:space="preserve"> </v>
      </c>
      <c r="N38" s="63"/>
      <c r="O38" s="64"/>
      <c r="P38" s="53"/>
      <c r="Q38" s="34">
        <f t="shared" si="2"/>
        <v>0</v>
      </c>
    </row>
    <row r="39" spans="1:17" ht="13" customHeight="1">
      <c r="A39" s="19">
        <v>21</v>
      </c>
      <c r="B39" s="26" t="s">
        <v>218</v>
      </c>
      <c r="C39" s="25"/>
      <c r="D39" s="25"/>
      <c r="E39" s="25" t="s">
        <v>218</v>
      </c>
      <c r="F39" s="68" t="str">
        <f t="shared" si="0"/>
        <v xml:space="preserve"> </v>
      </c>
      <c r="G39" s="68"/>
      <c r="H39" s="68"/>
      <c r="I39" s="68"/>
      <c r="J39" s="68"/>
      <c r="K39" s="68"/>
      <c r="L39" s="68"/>
      <c r="M39" s="63" t="str">
        <f t="shared" si="1"/>
        <v xml:space="preserve"> </v>
      </c>
      <c r="N39" s="63"/>
      <c r="O39" s="64"/>
      <c r="P39" s="53"/>
      <c r="Q39" s="34">
        <f t="shared" si="2"/>
        <v>0</v>
      </c>
    </row>
    <row r="40" spans="1:17" ht="13" customHeight="1">
      <c r="A40" s="19">
        <v>22</v>
      </c>
      <c r="B40" s="26" t="s">
        <v>218</v>
      </c>
      <c r="C40" s="25"/>
      <c r="D40" s="25"/>
      <c r="E40" s="25" t="s">
        <v>218</v>
      </c>
      <c r="F40" s="68" t="str">
        <f t="shared" si="0"/>
        <v xml:space="preserve"> </v>
      </c>
      <c r="G40" s="68"/>
      <c r="H40" s="68"/>
      <c r="I40" s="68"/>
      <c r="J40" s="68"/>
      <c r="K40" s="68"/>
      <c r="L40" s="68"/>
      <c r="M40" s="63" t="str">
        <f t="shared" si="1"/>
        <v xml:space="preserve"> </v>
      </c>
      <c r="N40" s="63"/>
      <c r="O40" s="64"/>
      <c r="P40" s="53"/>
      <c r="Q40" s="34">
        <f t="shared" si="2"/>
        <v>0</v>
      </c>
    </row>
    <row r="41" spans="1:17" ht="13" customHeight="1">
      <c r="A41" s="19">
        <v>23</v>
      </c>
      <c r="B41" s="26" t="s">
        <v>218</v>
      </c>
      <c r="C41" s="25"/>
      <c r="D41" s="25"/>
      <c r="E41" s="25" t="s">
        <v>218</v>
      </c>
      <c r="F41" s="68" t="str">
        <f t="shared" si="0"/>
        <v xml:space="preserve"> </v>
      </c>
      <c r="G41" s="68"/>
      <c r="H41" s="68"/>
      <c r="I41" s="68"/>
      <c r="J41" s="68"/>
      <c r="K41" s="68"/>
      <c r="L41" s="68"/>
      <c r="M41" s="63" t="str">
        <f t="shared" si="1"/>
        <v xml:space="preserve"> </v>
      </c>
      <c r="N41" s="63"/>
      <c r="O41" s="64"/>
      <c r="P41" s="53"/>
      <c r="Q41" s="34">
        <f t="shared" si="2"/>
        <v>0</v>
      </c>
    </row>
    <row r="42" spans="1:17" ht="13" customHeight="1">
      <c r="A42" s="19">
        <v>24</v>
      </c>
      <c r="B42" s="26" t="s">
        <v>218</v>
      </c>
      <c r="C42" s="25"/>
      <c r="D42" s="25"/>
      <c r="E42" s="25" t="s">
        <v>218</v>
      </c>
      <c r="F42" s="68" t="str">
        <f t="shared" si="0"/>
        <v xml:space="preserve"> </v>
      </c>
      <c r="G42" s="68"/>
      <c r="H42" s="68"/>
      <c r="I42" s="68"/>
      <c r="J42" s="68"/>
      <c r="K42" s="68"/>
      <c r="L42" s="68"/>
      <c r="M42" s="63" t="str">
        <f t="shared" si="1"/>
        <v xml:space="preserve"> </v>
      </c>
      <c r="N42" s="63"/>
      <c r="O42" s="64"/>
      <c r="P42" s="53"/>
      <c r="Q42" s="34">
        <f t="shared" si="2"/>
        <v>0</v>
      </c>
    </row>
    <row r="43" spans="1:17" ht="13" customHeight="1">
      <c r="A43" s="19">
        <v>25</v>
      </c>
      <c r="B43" s="26" t="s">
        <v>218</v>
      </c>
      <c r="C43" s="25"/>
      <c r="D43" s="25"/>
      <c r="E43" s="25" t="s">
        <v>218</v>
      </c>
      <c r="F43" s="68" t="str">
        <f t="shared" si="0"/>
        <v xml:space="preserve"> </v>
      </c>
      <c r="G43" s="68"/>
      <c r="H43" s="68"/>
      <c r="I43" s="68"/>
      <c r="J43" s="68"/>
      <c r="K43" s="68"/>
      <c r="L43" s="68"/>
      <c r="M43" s="63" t="str">
        <f t="shared" si="1"/>
        <v xml:space="preserve"> </v>
      </c>
      <c r="N43" s="63"/>
      <c r="O43" s="64"/>
      <c r="P43" s="53"/>
      <c r="Q43" s="34">
        <f t="shared" si="2"/>
        <v>0</v>
      </c>
    </row>
    <row r="44" spans="1:17" ht="13" customHeight="1">
      <c r="A44" s="19">
        <v>26</v>
      </c>
      <c r="B44" s="26" t="s">
        <v>218</v>
      </c>
      <c r="C44" s="25"/>
      <c r="D44" s="25"/>
      <c r="E44" s="25" t="s">
        <v>218</v>
      </c>
      <c r="F44" s="68" t="str">
        <f t="shared" si="0"/>
        <v xml:space="preserve"> </v>
      </c>
      <c r="G44" s="68"/>
      <c r="H44" s="68"/>
      <c r="I44" s="68"/>
      <c r="J44" s="68"/>
      <c r="K44" s="68"/>
      <c r="L44" s="68"/>
      <c r="M44" s="63" t="str">
        <f t="shared" si="1"/>
        <v xml:space="preserve"> </v>
      </c>
      <c r="N44" s="63"/>
      <c r="O44" s="64"/>
      <c r="P44" s="53"/>
      <c r="Q44" s="34">
        <f t="shared" si="2"/>
        <v>0</v>
      </c>
    </row>
    <row r="45" spans="1:17" ht="13" customHeight="1">
      <c r="A45" s="19">
        <v>27</v>
      </c>
      <c r="B45" s="26" t="s">
        <v>218</v>
      </c>
      <c r="C45" s="25"/>
      <c r="D45" s="25"/>
      <c r="E45" s="25" t="s">
        <v>218</v>
      </c>
      <c r="F45" s="68" t="str">
        <f t="shared" si="0"/>
        <v xml:space="preserve"> </v>
      </c>
      <c r="G45" s="68"/>
      <c r="H45" s="68"/>
      <c r="I45" s="68"/>
      <c r="J45" s="68"/>
      <c r="K45" s="68"/>
      <c r="L45" s="68"/>
      <c r="M45" s="63" t="str">
        <f t="shared" si="1"/>
        <v xml:space="preserve"> </v>
      </c>
      <c r="N45" s="63"/>
      <c r="O45" s="64"/>
      <c r="P45" s="53"/>
      <c r="Q45" s="34">
        <f t="shared" si="2"/>
        <v>0</v>
      </c>
    </row>
    <row r="46" spans="1:17" ht="13" customHeight="1">
      <c r="A46" s="19">
        <v>28</v>
      </c>
      <c r="B46" s="26" t="s">
        <v>218</v>
      </c>
      <c r="C46" s="25"/>
      <c r="D46" s="25"/>
      <c r="E46" s="25" t="s">
        <v>218</v>
      </c>
      <c r="F46" s="68" t="str">
        <f t="shared" si="0"/>
        <v xml:space="preserve"> </v>
      </c>
      <c r="G46" s="68"/>
      <c r="H46" s="68"/>
      <c r="I46" s="68"/>
      <c r="J46" s="68"/>
      <c r="K46" s="68"/>
      <c r="L46" s="68"/>
      <c r="M46" s="63" t="str">
        <f t="shared" si="1"/>
        <v xml:space="preserve"> </v>
      </c>
      <c r="N46" s="63"/>
      <c r="O46" s="64"/>
      <c r="P46" s="53"/>
      <c r="Q46" s="34">
        <f t="shared" si="2"/>
        <v>0</v>
      </c>
    </row>
    <row r="47" spans="1:17" ht="13" customHeight="1">
      <c r="A47" s="19">
        <v>29</v>
      </c>
      <c r="B47" s="26" t="s">
        <v>218</v>
      </c>
      <c r="C47" s="25"/>
      <c r="D47" s="25"/>
      <c r="E47" s="25" t="s">
        <v>218</v>
      </c>
      <c r="F47" s="68" t="str">
        <f t="shared" si="0"/>
        <v xml:space="preserve"> </v>
      </c>
      <c r="G47" s="68"/>
      <c r="H47" s="68"/>
      <c r="I47" s="68"/>
      <c r="J47" s="68"/>
      <c r="K47" s="68"/>
      <c r="L47" s="68"/>
      <c r="M47" s="63" t="str">
        <f t="shared" si="1"/>
        <v xml:space="preserve"> </v>
      </c>
      <c r="N47" s="63"/>
      <c r="O47" s="64"/>
      <c r="P47" s="53"/>
      <c r="Q47" s="34">
        <f t="shared" si="2"/>
        <v>0</v>
      </c>
    </row>
    <row r="48" spans="1:17" ht="13" customHeight="1">
      <c r="A48" s="19">
        <v>30</v>
      </c>
      <c r="B48" s="26" t="s">
        <v>218</v>
      </c>
      <c r="C48" s="25"/>
      <c r="D48" s="25"/>
      <c r="E48" s="25" t="s">
        <v>218</v>
      </c>
      <c r="F48" s="68" t="str">
        <f t="shared" ref="F48:F50" si="11">VLOOKUP(B48,BDDRM14,2,FALSE)</f>
        <v xml:space="preserve"> </v>
      </c>
      <c r="G48" s="68"/>
      <c r="H48" s="68"/>
      <c r="I48" s="68"/>
      <c r="J48" s="68"/>
      <c r="K48" s="68"/>
      <c r="L48" s="68"/>
      <c r="M48" s="63" t="str">
        <f t="shared" ref="M48:M49" si="12">VLOOKUP(E48,BDDRM14,2,FALSE)</f>
        <v xml:space="preserve"> </v>
      </c>
      <c r="N48" s="63"/>
      <c r="O48" s="64"/>
      <c r="P48" s="53"/>
      <c r="Q48" s="34">
        <f t="shared" si="2"/>
        <v>0</v>
      </c>
    </row>
    <row r="49" spans="1:17" ht="13" customHeight="1">
      <c r="A49" s="19">
        <v>31</v>
      </c>
      <c r="B49" s="26" t="s">
        <v>218</v>
      </c>
      <c r="C49" s="25"/>
      <c r="D49" s="25"/>
      <c r="E49" s="25" t="s">
        <v>218</v>
      </c>
      <c r="F49" s="68" t="str">
        <f t="shared" si="11"/>
        <v xml:space="preserve"> </v>
      </c>
      <c r="G49" s="68"/>
      <c r="H49" s="68"/>
      <c r="I49" s="68"/>
      <c r="J49" s="68"/>
      <c r="K49" s="68"/>
      <c r="L49" s="68"/>
      <c r="M49" s="63" t="str">
        <f t="shared" si="12"/>
        <v xml:space="preserve"> </v>
      </c>
      <c r="N49" s="63"/>
      <c r="O49" s="64"/>
      <c r="P49" s="53"/>
      <c r="Q49" s="34">
        <f t="shared" si="2"/>
        <v>0</v>
      </c>
    </row>
    <row r="50" spans="1:17" ht="13" customHeight="1">
      <c r="A50" s="19">
        <v>32</v>
      </c>
      <c r="B50" s="26" t="s">
        <v>218</v>
      </c>
      <c r="C50" s="25"/>
      <c r="D50" s="25"/>
      <c r="E50" s="25" t="s">
        <v>218</v>
      </c>
      <c r="F50" s="68" t="str">
        <f t="shared" si="11"/>
        <v xml:space="preserve"> </v>
      </c>
      <c r="G50" s="68"/>
      <c r="H50" s="68"/>
      <c r="I50" s="68"/>
      <c r="J50" s="68"/>
      <c r="K50" s="68"/>
      <c r="L50" s="68"/>
      <c r="M50" s="63" t="str">
        <f t="shared" ref="M50:M54" si="13">VLOOKUP(E50,BDDRM14,2,FALSE)</f>
        <v xml:space="preserve"> </v>
      </c>
      <c r="N50" s="63"/>
      <c r="O50" s="64"/>
      <c r="P50" s="53"/>
      <c r="Q50" s="34">
        <f t="shared" si="2"/>
        <v>0</v>
      </c>
    </row>
    <row r="51" spans="1:17" ht="13" customHeight="1">
      <c r="A51" s="19">
        <v>33</v>
      </c>
      <c r="B51" s="26" t="s">
        <v>218</v>
      </c>
      <c r="C51" s="25"/>
      <c r="D51" s="25"/>
      <c r="E51" s="25" t="s">
        <v>218</v>
      </c>
      <c r="F51" s="68" t="str">
        <f t="shared" ref="F51:F55" si="14">VLOOKUP(B51,BDDRM14,2,FALSE)</f>
        <v xml:space="preserve"> </v>
      </c>
      <c r="G51" s="68"/>
      <c r="H51" s="68"/>
      <c r="I51" s="68"/>
      <c r="J51" s="68"/>
      <c r="K51" s="68"/>
      <c r="L51" s="68"/>
      <c r="M51" s="63" t="str">
        <f t="shared" si="13"/>
        <v xml:space="preserve"> </v>
      </c>
      <c r="N51" s="63"/>
      <c r="O51" s="64"/>
      <c r="P51" s="53"/>
      <c r="Q51" s="34">
        <f t="shared" si="2"/>
        <v>0</v>
      </c>
    </row>
    <row r="52" spans="1:17" ht="13" customHeight="1">
      <c r="A52" s="19">
        <v>34</v>
      </c>
      <c r="B52" s="26" t="s">
        <v>218</v>
      </c>
      <c r="C52" s="25"/>
      <c r="D52" s="25"/>
      <c r="E52" s="25" t="s">
        <v>218</v>
      </c>
      <c r="F52" s="68" t="str">
        <f t="shared" si="14"/>
        <v xml:space="preserve"> </v>
      </c>
      <c r="G52" s="68"/>
      <c r="H52" s="68"/>
      <c r="I52" s="68"/>
      <c r="J52" s="68"/>
      <c r="K52" s="68"/>
      <c r="L52" s="68"/>
      <c r="M52" s="63" t="str">
        <f t="shared" si="13"/>
        <v xml:space="preserve"> </v>
      </c>
      <c r="N52" s="63"/>
      <c r="O52" s="64"/>
      <c r="P52" s="53"/>
      <c r="Q52" s="34">
        <f t="shared" si="2"/>
        <v>0</v>
      </c>
    </row>
    <row r="53" spans="1:17" ht="13" customHeight="1">
      <c r="A53" s="19">
        <v>35</v>
      </c>
      <c r="B53" s="26" t="s">
        <v>218</v>
      </c>
      <c r="C53" s="25"/>
      <c r="D53" s="25"/>
      <c r="E53" s="25" t="s">
        <v>218</v>
      </c>
      <c r="F53" s="68" t="str">
        <f t="shared" si="14"/>
        <v xml:space="preserve"> </v>
      </c>
      <c r="G53" s="68"/>
      <c r="H53" s="68"/>
      <c r="I53" s="68"/>
      <c r="J53" s="68"/>
      <c r="K53" s="68"/>
      <c r="L53" s="68"/>
      <c r="M53" s="63" t="str">
        <f t="shared" si="13"/>
        <v xml:space="preserve"> </v>
      </c>
      <c r="N53" s="63"/>
      <c r="O53" s="64"/>
      <c r="P53" s="53"/>
      <c r="Q53" s="34">
        <f t="shared" si="2"/>
        <v>0</v>
      </c>
    </row>
    <row r="54" spans="1:17" ht="13" customHeight="1">
      <c r="A54" s="19">
        <v>36</v>
      </c>
      <c r="B54" s="26" t="s">
        <v>218</v>
      </c>
      <c r="C54" s="25"/>
      <c r="D54" s="25"/>
      <c r="E54" s="25" t="s">
        <v>218</v>
      </c>
      <c r="F54" s="68" t="str">
        <f t="shared" si="14"/>
        <v xml:space="preserve"> </v>
      </c>
      <c r="G54" s="68"/>
      <c r="H54" s="68"/>
      <c r="I54" s="68"/>
      <c r="J54" s="68"/>
      <c r="K54" s="68"/>
      <c r="L54" s="68"/>
      <c r="M54" s="63" t="str">
        <f t="shared" si="13"/>
        <v xml:space="preserve"> </v>
      </c>
      <c r="N54" s="63"/>
      <c r="O54" s="64"/>
      <c r="P54" s="53"/>
      <c r="Q54" s="34">
        <f t="shared" si="2"/>
        <v>0</v>
      </c>
    </row>
    <row r="55" spans="1:17" ht="13" customHeight="1">
      <c r="A55" s="19">
        <v>37</v>
      </c>
      <c r="B55" s="26" t="s">
        <v>218</v>
      </c>
      <c r="C55" s="25"/>
      <c r="D55" s="25"/>
      <c r="E55" s="25" t="s">
        <v>218</v>
      </c>
      <c r="F55" s="68" t="str">
        <f t="shared" si="14"/>
        <v xml:space="preserve"> </v>
      </c>
      <c r="G55" s="68"/>
      <c r="H55" s="68"/>
      <c r="I55" s="68"/>
      <c r="J55" s="68"/>
      <c r="K55" s="68"/>
      <c r="L55" s="68"/>
      <c r="M55" s="63" t="str">
        <f t="shared" ref="M55:M62" si="15">VLOOKUP(E55,BDDRM14,2,FALSE)</f>
        <v xml:space="preserve"> </v>
      </c>
      <c r="N55" s="63"/>
      <c r="O55" s="64"/>
      <c r="P55" s="53"/>
      <c r="Q55" s="34">
        <f t="shared" si="2"/>
        <v>0</v>
      </c>
    </row>
    <row r="56" spans="1:17" ht="13" customHeight="1">
      <c r="A56" s="19">
        <v>38</v>
      </c>
      <c r="B56" s="26" t="s">
        <v>218</v>
      </c>
      <c r="C56" s="25"/>
      <c r="D56" s="25"/>
      <c r="E56" s="25" t="s">
        <v>218</v>
      </c>
      <c r="F56" s="68" t="str">
        <f t="shared" ref="F56:F61" si="16">VLOOKUP(B56,BDDRM14,2,FALSE)</f>
        <v xml:space="preserve"> </v>
      </c>
      <c r="G56" s="68"/>
      <c r="H56" s="68"/>
      <c r="I56" s="68"/>
      <c r="J56" s="68"/>
      <c r="K56" s="68"/>
      <c r="L56" s="68"/>
      <c r="M56" s="63" t="str">
        <f t="shared" si="15"/>
        <v xml:space="preserve"> </v>
      </c>
      <c r="N56" s="63"/>
      <c r="O56" s="64"/>
      <c r="P56" s="53"/>
      <c r="Q56" s="34">
        <f t="shared" si="2"/>
        <v>0</v>
      </c>
    </row>
    <row r="57" spans="1:17" ht="13" customHeight="1">
      <c r="A57" s="19">
        <v>39</v>
      </c>
      <c r="B57" s="26" t="s">
        <v>218</v>
      </c>
      <c r="C57" s="25"/>
      <c r="D57" s="25"/>
      <c r="E57" s="25" t="s">
        <v>218</v>
      </c>
      <c r="F57" s="68" t="str">
        <f t="shared" si="16"/>
        <v xml:space="preserve"> </v>
      </c>
      <c r="G57" s="68"/>
      <c r="H57" s="68"/>
      <c r="I57" s="68"/>
      <c r="J57" s="68"/>
      <c r="K57" s="68"/>
      <c r="L57" s="68"/>
      <c r="M57" s="63" t="str">
        <f t="shared" si="15"/>
        <v xml:space="preserve"> </v>
      </c>
      <c r="N57" s="63"/>
      <c r="O57" s="64"/>
      <c r="P57" s="53"/>
      <c r="Q57" s="34">
        <f t="shared" si="2"/>
        <v>0</v>
      </c>
    </row>
    <row r="58" spans="1:17" ht="13" customHeight="1">
      <c r="A58" s="19">
        <v>40</v>
      </c>
      <c r="B58" s="26" t="s">
        <v>218</v>
      </c>
      <c r="C58" s="25"/>
      <c r="D58" s="25"/>
      <c r="E58" s="25" t="s">
        <v>218</v>
      </c>
      <c r="F58" s="68" t="str">
        <f t="shared" si="16"/>
        <v xml:space="preserve"> </v>
      </c>
      <c r="G58" s="68"/>
      <c r="H58" s="68"/>
      <c r="I58" s="68"/>
      <c r="J58" s="68"/>
      <c r="K58" s="68"/>
      <c r="L58" s="68"/>
      <c r="M58" s="63" t="str">
        <f t="shared" si="15"/>
        <v xml:space="preserve"> </v>
      </c>
      <c r="N58" s="63"/>
      <c r="O58" s="64"/>
      <c r="P58" s="53"/>
      <c r="Q58" s="34">
        <f t="shared" si="2"/>
        <v>0</v>
      </c>
    </row>
    <row r="59" spans="1:17" ht="13" customHeight="1">
      <c r="A59" s="19">
        <v>41</v>
      </c>
      <c r="B59" s="26" t="s">
        <v>218</v>
      </c>
      <c r="C59" s="25"/>
      <c r="D59" s="25"/>
      <c r="E59" s="25" t="s">
        <v>218</v>
      </c>
      <c r="F59" s="68" t="str">
        <f t="shared" si="16"/>
        <v xml:space="preserve"> </v>
      </c>
      <c r="G59" s="68"/>
      <c r="H59" s="68"/>
      <c r="I59" s="68"/>
      <c r="J59" s="68"/>
      <c r="K59" s="68"/>
      <c r="L59" s="68"/>
      <c r="M59" s="63" t="str">
        <f t="shared" si="15"/>
        <v xml:space="preserve"> </v>
      </c>
      <c r="N59" s="63"/>
      <c r="O59" s="64"/>
      <c r="P59" s="53"/>
      <c r="Q59" s="34">
        <f t="shared" si="2"/>
        <v>0</v>
      </c>
    </row>
    <row r="60" spans="1:17" ht="13" customHeight="1">
      <c r="A60" s="19">
        <v>42</v>
      </c>
      <c r="B60" s="26" t="s">
        <v>218</v>
      </c>
      <c r="C60" s="25"/>
      <c r="D60" s="25"/>
      <c r="E60" s="25" t="s">
        <v>218</v>
      </c>
      <c r="F60" s="68" t="str">
        <f t="shared" si="16"/>
        <v xml:space="preserve"> </v>
      </c>
      <c r="G60" s="68"/>
      <c r="H60" s="68"/>
      <c r="I60" s="68"/>
      <c r="J60" s="68"/>
      <c r="K60" s="68"/>
      <c r="L60" s="68"/>
      <c r="M60" s="63" t="str">
        <f t="shared" si="15"/>
        <v xml:space="preserve"> </v>
      </c>
      <c r="N60" s="63"/>
      <c r="O60" s="64"/>
      <c r="P60" s="53"/>
      <c r="Q60" s="34">
        <f t="shared" si="2"/>
        <v>0</v>
      </c>
    </row>
    <row r="61" spans="1:17" ht="13" customHeight="1">
      <c r="A61" s="19">
        <v>43</v>
      </c>
      <c r="B61" s="26" t="s">
        <v>218</v>
      </c>
      <c r="C61" s="25"/>
      <c r="D61" s="25"/>
      <c r="E61" s="25" t="s">
        <v>218</v>
      </c>
      <c r="F61" s="68" t="str">
        <f t="shared" si="16"/>
        <v xml:space="preserve"> </v>
      </c>
      <c r="G61" s="68"/>
      <c r="H61" s="68"/>
      <c r="I61" s="68"/>
      <c r="J61" s="68"/>
      <c r="K61" s="68"/>
      <c r="L61" s="68"/>
      <c r="M61" s="63" t="str">
        <f t="shared" si="15"/>
        <v xml:space="preserve"> </v>
      </c>
      <c r="N61" s="63"/>
      <c r="O61" s="64"/>
      <c r="P61" s="53"/>
      <c r="Q61" s="34">
        <f t="shared" si="2"/>
        <v>0</v>
      </c>
    </row>
    <row r="62" spans="1:17" ht="13" customHeight="1">
      <c r="A62" s="19">
        <v>44</v>
      </c>
      <c r="B62" s="26" t="s">
        <v>218</v>
      </c>
      <c r="C62" s="25"/>
      <c r="D62" s="25"/>
      <c r="E62" s="25" t="s">
        <v>218</v>
      </c>
      <c r="F62" s="68" t="str">
        <f t="shared" ref="F62" si="17">VLOOKUP(B62,BDDRM14,2,FALSE)</f>
        <v xml:space="preserve"> </v>
      </c>
      <c r="G62" s="68"/>
      <c r="H62" s="68"/>
      <c r="I62" s="68"/>
      <c r="J62" s="68"/>
      <c r="K62" s="68"/>
      <c r="L62" s="68"/>
      <c r="M62" s="63" t="str">
        <f t="shared" si="15"/>
        <v xml:space="preserve"> </v>
      </c>
      <c r="N62" s="63"/>
      <c r="O62" s="64"/>
      <c r="P62" s="53"/>
      <c r="Q62" s="34">
        <f t="shared" si="2"/>
        <v>0</v>
      </c>
    </row>
    <row r="63" spans="1:17" ht="13" customHeight="1">
      <c r="A63" s="19">
        <v>45</v>
      </c>
      <c r="B63" s="27" t="s">
        <v>218</v>
      </c>
      <c r="C63" s="28"/>
      <c r="D63" s="28"/>
      <c r="E63" s="28" t="s">
        <v>218</v>
      </c>
      <c r="F63" s="131" t="str">
        <f t="shared" ref="F63" si="18">VLOOKUP(B63,BDDRM14,2,FALSE)</f>
        <v xml:space="preserve"> </v>
      </c>
      <c r="G63" s="131"/>
      <c r="H63" s="131"/>
      <c r="I63" s="131"/>
      <c r="J63" s="131"/>
      <c r="K63" s="131"/>
      <c r="L63" s="131"/>
      <c r="M63" s="128" t="str">
        <f t="shared" ref="M63" si="19">VLOOKUP(E63,BDDRM14,2,FALSE)</f>
        <v xml:space="preserve"> </v>
      </c>
      <c r="N63" s="128"/>
      <c r="O63" s="129"/>
      <c r="P63" s="130"/>
      <c r="Q63" s="35">
        <f t="shared" si="2"/>
        <v>0</v>
      </c>
    </row>
    <row r="64" spans="1:17" ht="10" customHeight="1">
      <c r="B64" s="29"/>
      <c r="C64" s="30">
        <f>SUM(C19:C63)</f>
        <v>0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31"/>
      <c r="P64" s="31"/>
      <c r="Q64" s="31"/>
    </row>
    <row r="65" spans="2:17" s="32" customFormat="1" ht="16" customHeight="1">
      <c r="B65" s="134" t="s">
        <v>15</v>
      </c>
      <c r="C65" s="134"/>
      <c r="D65" s="134"/>
      <c r="E65" s="134"/>
      <c r="F65" s="134"/>
      <c r="G65" s="134"/>
      <c r="H65" s="133"/>
      <c r="I65" s="133"/>
      <c r="J65" s="133"/>
      <c r="K65" s="133"/>
      <c r="L65" s="133"/>
      <c r="M65" s="133"/>
      <c r="N65" s="132" t="s">
        <v>3</v>
      </c>
      <c r="O65" s="132"/>
      <c r="P65" s="132"/>
      <c r="Q65" s="36">
        <f>SUM(Q19:Q63)</f>
        <v>0</v>
      </c>
    </row>
    <row r="66" spans="2:17" s="32" customFormat="1" ht="16" customHeight="1">
      <c r="B66" s="116" t="s">
        <v>249</v>
      </c>
      <c r="C66" s="117"/>
      <c r="D66" s="117"/>
      <c r="E66" s="117"/>
      <c r="F66" s="117"/>
      <c r="G66" s="118"/>
      <c r="H66" s="127" t="s">
        <v>218</v>
      </c>
      <c r="I66" s="122"/>
      <c r="J66" s="122"/>
      <c r="K66" s="122"/>
      <c r="L66" s="122"/>
      <c r="M66" s="122"/>
      <c r="N66" s="132" t="s">
        <v>4</v>
      </c>
      <c r="O66" s="132"/>
      <c r="P66" s="132"/>
      <c r="Q66" s="36">
        <v>0</v>
      </c>
    </row>
    <row r="67" spans="2:17" s="32" customFormat="1" ht="16" customHeight="1">
      <c r="B67" s="116" t="s">
        <v>223</v>
      </c>
      <c r="C67" s="117"/>
      <c r="D67" s="117"/>
      <c r="E67" s="117"/>
      <c r="F67" s="117"/>
      <c r="G67" s="118"/>
      <c r="H67" s="127"/>
      <c r="I67" s="122"/>
      <c r="J67" s="122"/>
      <c r="K67" s="122"/>
      <c r="L67" s="122"/>
      <c r="M67" s="122"/>
      <c r="N67" s="115" t="s">
        <v>255</v>
      </c>
      <c r="O67" s="115"/>
      <c r="P67" s="115"/>
      <c r="Q67" s="37">
        <f>Q65+Q66</f>
        <v>0</v>
      </c>
    </row>
    <row r="68" spans="2:17" s="32" customFormat="1" ht="16" customHeight="1">
      <c r="B68" s="116" t="s">
        <v>254</v>
      </c>
      <c r="C68" s="117"/>
      <c r="D68" s="117"/>
      <c r="E68" s="117"/>
      <c r="F68" s="117"/>
      <c r="G68" s="118"/>
      <c r="H68" s="123"/>
      <c r="I68" s="124"/>
      <c r="J68" s="124"/>
      <c r="K68" s="124"/>
      <c r="L68" s="124"/>
      <c r="M68" s="124"/>
      <c r="N68" s="115"/>
      <c r="O68" s="115"/>
      <c r="P68" s="115"/>
      <c r="Q68" s="33"/>
    </row>
    <row r="69" spans="2:17" s="32" customFormat="1" ht="16" customHeight="1">
      <c r="B69" s="119"/>
      <c r="C69" s="120"/>
      <c r="D69" s="120"/>
      <c r="E69" s="120"/>
      <c r="F69" s="120"/>
      <c r="G69" s="121"/>
      <c r="H69" s="125"/>
      <c r="I69" s="126"/>
      <c r="J69" s="126"/>
      <c r="K69" s="127"/>
      <c r="L69" s="122"/>
      <c r="M69" s="122"/>
      <c r="N69" s="115"/>
      <c r="O69" s="115"/>
      <c r="P69" s="115"/>
      <c r="Q69" s="33"/>
    </row>
    <row r="73" spans="2:17" ht="18" customHeight="1">
      <c r="B73" s="69" t="s">
        <v>238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</row>
    <row r="74" spans="2:17" ht="14" customHeight="1">
      <c r="B74" s="51" t="s">
        <v>248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</row>
    <row r="75" spans="2:17">
      <c r="B75" s="71" t="s">
        <v>239</v>
      </c>
      <c r="C75" s="72"/>
      <c r="D75" s="72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4"/>
    </row>
    <row r="76" spans="2:17">
      <c r="B76" s="49" t="s">
        <v>240</v>
      </c>
      <c r="C76" s="50"/>
      <c r="D76" s="50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6"/>
    </row>
    <row r="77" spans="2:17">
      <c r="B77" s="49" t="s">
        <v>242</v>
      </c>
      <c r="C77" s="50"/>
      <c r="D77" s="50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6"/>
    </row>
    <row r="78" spans="2:17">
      <c r="B78" s="49" t="s">
        <v>241</v>
      </c>
      <c r="C78" s="50"/>
      <c r="D78" s="50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6"/>
    </row>
    <row r="79" spans="2:17">
      <c r="B79" s="49" t="s">
        <v>243</v>
      </c>
      <c r="C79" s="50"/>
      <c r="D79" s="50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6"/>
    </row>
    <row r="80" spans="2:17">
      <c r="B80" s="49" t="s">
        <v>244</v>
      </c>
      <c r="C80" s="50"/>
      <c r="D80" s="50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6"/>
    </row>
    <row r="81" spans="2:17">
      <c r="B81" s="49" t="s">
        <v>245</v>
      </c>
      <c r="C81" s="50"/>
      <c r="D81" s="50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6"/>
    </row>
    <row r="82" spans="2:17">
      <c r="B82" s="49" t="s">
        <v>246</v>
      </c>
      <c r="C82" s="50"/>
      <c r="D82" s="50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6"/>
    </row>
    <row r="83" spans="2:17">
      <c r="B83" s="49" t="s">
        <v>247</v>
      </c>
      <c r="C83" s="50"/>
      <c r="D83" s="50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6"/>
    </row>
    <row r="84" spans="2:17">
      <c r="B84" s="92" t="s">
        <v>283</v>
      </c>
      <c r="C84" s="93"/>
      <c r="D84" s="93"/>
      <c r="E84" s="136" t="s">
        <v>284</v>
      </c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7"/>
    </row>
    <row r="86" spans="2:17">
      <c r="B86" s="69" t="s">
        <v>251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</row>
    <row r="87" spans="2:17">
      <c r="B87" s="86" t="s">
        <v>253</v>
      </c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8"/>
    </row>
    <row r="88" spans="2:17">
      <c r="B88" s="77" t="s">
        <v>252</v>
      </c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9"/>
    </row>
    <row r="89" spans="2:17">
      <c r="B89" s="80" t="s">
        <v>256</v>
      </c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2"/>
    </row>
    <row r="90" spans="2:17">
      <c r="B90" s="80" t="s">
        <v>257</v>
      </c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2"/>
    </row>
    <row r="91" spans="2:17">
      <c r="B91" s="89" t="s">
        <v>258</v>
      </c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1"/>
    </row>
    <row r="92" spans="2:17">
      <c r="B92" s="89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1"/>
    </row>
    <row r="93" spans="2:17">
      <c r="B93" s="83" t="s">
        <v>285</v>
      </c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5"/>
    </row>
    <row r="94" spans="2:17">
      <c r="B94" s="55" t="s">
        <v>259</v>
      </c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7"/>
    </row>
  </sheetData>
  <sheetProtection password="AB08" sheet="1" objects="1" scenarios="1" selectLockedCells="1"/>
  <mergeCells count="220">
    <mergeCell ref="F29:L29"/>
    <mergeCell ref="F30:L30"/>
    <mergeCell ref="B83:D83"/>
    <mergeCell ref="E83:Q83"/>
    <mergeCell ref="O55:P55"/>
    <mergeCell ref="O56:P56"/>
    <mergeCell ref="O33:P33"/>
    <mergeCell ref="M31:N31"/>
    <mergeCell ref="M32:N32"/>
    <mergeCell ref="M33:N33"/>
    <mergeCell ref="M34:N34"/>
    <mergeCell ref="C17:J17"/>
    <mergeCell ref="F43:L43"/>
    <mergeCell ref="M42:N42"/>
    <mergeCell ref="M43:N43"/>
    <mergeCell ref="O42:P42"/>
    <mergeCell ref="O43:P43"/>
    <mergeCell ref="M35:N35"/>
    <mergeCell ref="O34:P34"/>
    <mergeCell ref="O35:P35"/>
    <mergeCell ref="M36:N36"/>
    <mergeCell ref="F39:L39"/>
    <mergeCell ref="O40:P40"/>
    <mergeCell ref="O41:P41"/>
    <mergeCell ref="O26:P26"/>
    <mergeCell ref="O31:P31"/>
    <mergeCell ref="F27:L27"/>
    <mergeCell ref="F28:L28"/>
    <mergeCell ref="O57:P57"/>
    <mergeCell ref="O58:P58"/>
    <mergeCell ref="M44:N44"/>
    <mergeCell ref="M45:N45"/>
    <mergeCell ref="M46:N46"/>
    <mergeCell ref="M37:N37"/>
    <mergeCell ref="O59:P59"/>
    <mergeCell ref="O60:P60"/>
    <mergeCell ref="F37:L37"/>
    <mergeCell ref="F38:L38"/>
    <mergeCell ref="M38:N38"/>
    <mergeCell ref="F40:L40"/>
    <mergeCell ref="F41:L41"/>
    <mergeCell ref="F46:L46"/>
    <mergeCell ref="F47:L47"/>
    <mergeCell ref="M40:N40"/>
    <mergeCell ref="M41:N41"/>
    <mergeCell ref="O48:P48"/>
    <mergeCell ref="O49:P49"/>
    <mergeCell ref="O50:P50"/>
    <mergeCell ref="O51:P51"/>
    <mergeCell ref="O52:P52"/>
    <mergeCell ref="O53:P53"/>
    <mergeCell ref="O54:P54"/>
    <mergeCell ref="B66:G66"/>
    <mergeCell ref="B67:G67"/>
    <mergeCell ref="H66:M67"/>
    <mergeCell ref="O61:P61"/>
    <mergeCell ref="O62:P62"/>
    <mergeCell ref="M63:N63"/>
    <mergeCell ref="O63:P63"/>
    <mergeCell ref="F63:L63"/>
    <mergeCell ref="N66:P66"/>
    <mergeCell ref="N67:P67"/>
    <mergeCell ref="F61:L61"/>
    <mergeCell ref="F62:L62"/>
    <mergeCell ref="M61:N61"/>
    <mergeCell ref="M62:N62"/>
    <mergeCell ref="N65:P65"/>
    <mergeCell ref="H65:M65"/>
    <mergeCell ref="B65:G65"/>
    <mergeCell ref="N68:P68"/>
    <mergeCell ref="N69:P69"/>
    <mergeCell ref="B68:G68"/>
    <mergeCell ref="F52:L52"/>
    <mergeCell ref="F53:L53"/>
    <mergeCell ref="F54:L54"/>
    <mergeCell ref="M47:N47"/>
    <mergeCell ref="O44:P44"/>
    <mergeCell ref="O45:P45"/>
    <mergeCell ref="O46:P46"/>
    <mergeCell ref="O47:P47"/>
    <mergeCell ref="F55:L55"/>
    <mergeCell ref="F56:L56"/>
    <mergeCell ref="F57:L57"/>
    <mergeCell ref="B69:G69"/>
    <mergeCell ref="L69:M69"/>
    <mergeCell ref="H68:M68"/>
    <mergeCell ref="M57:N57"/>
    <mergeCell ref="M58:N58"/>
    <mergeCell ref="M59:N59"/>
    <mergeCell ref="M60:N60"/>
    <mergeCell ref="H69:K69"/>
    <mergeCell ref="F59:L59"/>
    <mergeCell ref="F60:L60"/>
    <mergeCell ref="F44:L44"/>
    <mergeCell ref="F45:L45"/>
    <mergeCell ref="F35:L35"/>
    <mergeCell ref="F58:L58"/>
    <mergeCell ref="F48:L48"/>
    <mergeCell ref="F49:L49"/>
    <mergeCell ref="F50:L50"/>
    <mergeCell ref="F51:L51"/>
    <mergeCell ref="M48:N48"/>
    <mergeCell ref="M49:N49"/>
    <mergeCell ref="M56:N56"/>
    <mergeCell ref="M50:N50"/>
    <mergeCell ref="M51:N51"/>
    <mergeCell ref="F36:L36"/>
    <mergeCell ref="F42:L42"/>
    <mergeCell ref="M52:N52"/>
    <mergeCell ref="M53:N53"/>
    <mergeCell ref="M54:N54"/>
    <mergeCell ref="M55:N55"/>
    <mergeCell ref="O16:Q16"/>
    <mergeCell ref="M25:N25"/>
    <mergeCell ref="O23:P23"/>
    <mergeCell ref="M24:N24"/>
    <mergeCell ref="M27:N27"/>
    <mergeCell ref="M20:N20"/>
    <mergeCell ref="O20:P20"/>
    <mergeCell ref="F20:L20"/>
    <mergeCell ref="F21:L21"/>
    <mergeCell ref="F22:L22"/>
    <mergeCell ref="F23:L23"/>
    <mergeCell ref="F24:L24"/>
    <mergeCell ref="F25:L25"/>
    <mergeCell ref="M21:N21"/>
    <mergeCell ref="F26:L26"/>
    <mergeCell ref="M23:N23"/>
    <mergeCell ref="F31:L31"/>
    <mergeCell ref="L16:N16"/>
    <mergeCell ref="E5:G5"/>
    <mergeCell ref="E16:J16"/>
    <mergeCell ref="B16:D16"/>
    <mergeCell ref="F19:L19"/>
    <mergeCell ref="F18:L18"/>
    <mergeCell ref="I5:K5"/>
    <mergeCell ref="B9:C9"/>
    <mergeCell ref="B10:K10"/>
    <mergeCell ref="B11:K11"/>
    <mergeCell ref="B12:K12"/>
    <mergeCell ref="B15:K15"/>
    <mergeCell ref="B13:K13"/>
    <mergeCell ref="L15:N15"/>
    <mergeCell ref="B14:K14"/>
    <mergeCell ref="B7:K7"/>
    <mergeCell ref="L9:Q9"/>
    <mergeCell ref="N11:Q11"/>
    <mergeCell ref="N10:Q10"/>
    <mergeCell ref="N13:Q13"/>
    <mergeCell ref="N12:Q12"/>
    <mergeCell ref="O25:P25"/>
    <mergeCell ref="M26:N26"/>
    <mergeCell ref="L1:Q3"/>
    <mergeCell ref="B1:J3"/>
    <mergeCell ref="M39:N39"/>
    <mergeCell ref="O36:P36"/>
    <mergeCell ref="O37:P37"/>
    <mergeCell ref="O38:P38"/>
    <mergeCell ref="O39:P39"/>
    <mergeCell ref="O21:P21"/>
    <mergeCell ref="M22:N22"/>
    <mergeCell ref="O22:P22"/>
    <mergeCell ref="M28:N28"/>
    <mergeCell ref="M29:N29"/>
    <mergeCell ref="M30:N30"/>
    <mergeCell ref="O27:P27"/>
    <mergeCell ref="O28:P28"/>
    <mergeCell ref="O29:P29"/>
    <mergeCell ref="O30:P30"/>
    <mergeCell ref="O24:P24"/>
    <mergeCell ref="B6:H6"/>
    <mergeCell ref="B5:D5"/>
    <mergeCell ref="F32:L32"/>
    <mergeCell ref="F33:L33"/>
    <mergeCell ref="D9:J9"/>
    <mergeCell ref="L4:Q4"/>
    <mergeCell ref="E82:Q82"/>
    <mergeCell ref="E84:Q84"/>
    <mergeCell ref="B88:Q88"/>
    <mergeCell ref="B89:Q89"/>
    <mergeCell ref="B90:Q90"/>
    <mergeCell ref="B93:Q93"/>
    <mergeCell ref="B87:Q87"/>
    <mergeCell ref="B91:Q92"/>
    <mergeCell ref="B81:D81"/>
    <mergeCell ref="B82:D82"/>
    <mergeCell ref="B84:D84"/>
    <mergeCell ref="B77:D77"/>
    <mergeCell ref="B78:D78"/>
    <mergeCell ref="E75:Q75"/>
    <mergeCell ref="E76:Q76"/>
    <mergeCell ref="E77:Q77"/>
    <mergeCell ref="E78:Q78"/>
    <mergeCell ref="E79:Q79"/>
    <mergeCell ref="E80:Q80"/>
    <mergeCell ref="E81:Q81"/>
    <mergeCell ref="B79:D79"/>
    <mergeCell ref="B80:D80"/>
    <mergeCell ref="B74:Q74"/>
    <mergeCell ref="O32:P32"/>
    <mergeCell ref="B94:Q94"/>
    <mergeCell ref="L5:N5"/>
    <mergeCell ref="O5:Q5"/>
    <mergeCell ref="L6:N6"/>
    <mergeCell ref="O6:Q6"/>
    <mergeCell ref="L7:Q7"/>
    <mergeCell ref="O18:P18"/>
    <mergeCell ref="M19:N19"/>
    <mergeCell ref="O19:P19"/>
    <mergeCell ref="M18:N18"/>
    <mergeCell ref="O15:Q15"/>
    <mergeCell ref="L13:M13"/>
    <mergeCell ref="L12:M12"/>
    <mergeCell ref="L11:M11"/>
    <mergeCell ref="L10:M10"/>
    <mergeCell ref="F34:L34"/>
    <mergeCell ref="B86:Q86"/>
    <mergeCell ref="B73:Q73"/>
    <mergeCell ref="B75:D75"/>
    <mergeCell ref="B76:D76"/>
  </mergeCells>
  <phoneticPr fontId="8" type="noConversion"/>
  <pageMargins left="0.15046296296296297" right="0.21" top="0.26851851851851855" bottom="0.27" header="0.1388888888888889" footer="0.16"/>
  <pageSetup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8"/>
  <sheetViews>
    <sheetView showGridLines="0" zoomScale="150" zoomScaleNormal="150" zoomScalePageLayoutView="150" workbookViewId="0">
      <selection sqref="A1:XFD1048576"/>
    </sheetView>
  </sheetViews>
  <sheetFormatPr baseColWidth="10" defaultRowHeight="4" x14ac:dyDescent="0"/>
  <cols>
    <col min="1" max="1" width="10.83203125" style="38"/>
    <col min="2" max="2" width="62.1640625" style="38" bestFit="1" customWidth="1"/>
    <col min="3" max="16384" width="10.83203125" style="38"/>
  </cols>
  <sheetData>
    <row r="1" spans="1:2">
      <c r="A1" s="38" t="s">
        <v>6</v>
      </c>
      <c r="B1" s="38" t="s">
        <v>16</v>
      </c>
    </row>
    <row r="2" spans="1:2">
      <c r="A2" s="39">
        <v>11200</v>
      </c>
      <c r="B2" s="40" t="s">
        <v>20</v>
      </c>
    </row>
    <row r="3" spans="1:2">
      <c r="A3" s="39">
        <v>11302</v>
      </c>
      <c r="B3" s="40" t="s">
        <v>21</v>
      </c>
    </row>
    <row r="4" spans="1:2">
      <c r="A4" s="39">
        <v>11536</v>
      </c>
      <c r="B4" s="40" t="s">
        <v>22</v>
      </c>
    </row>
    <row r="5" spans="1:2">
      <c r="A5" s="39">
        <v>13389</v>
      </c>
      <c r="B5" s="40" t="s">
        <v>18</v>
      </c>
    </row>
    <row r="6" spans="1:2">
      <c r="A6" s="39">
        <v>13431</v>
      </c>
      <c r="B6" s="40" t="s">
        <v>17</v>
      </c>
    </row>
    <row r="7" spans="1:2">
      <c r="A7" s="39">
        <v>19700</v>
      </c>
      <c r="B7" s="40" t="s">
        <v>19</v>
      </c>
    </row>
    <row r="8" spans="1:2">
      <c r="A8" s="39">
        <v>19600</v>
      </c>
      <c r="B8" s="40" t="s">
        <v>23</v>
      </c>
    </row>
    <row r="9" spans="1:2">
      <c r="A9" s="41">
        <v>19300</v>
      </c>
      <c r="B9" s="42" t="s">
        <v>262</v>
      </c>
    </row>
    <row r="10" spans="1:2">
      <c r="A10" s="39">
        <v>71496</v>
      </c>
      <c r="B10" s="40" t="s">
        <v>25</v>
      </c>
    </row>
    <row r="11" spans="1:2">
      <c r="A11" s="39">
        <v>71815</v>
      </c>
      <c r="B11" s="40" t="s">
        <v>26</v>
      </c>
    </row>
    <row r="12" spans="1:2">
      <c r="A12" s="39">
        <v>71928</v>
      </c>
      <c r="B12" s="40" t="s">
        <v>27</v>
      </c>
    </row>
    <row r="13" spans="1:2">
      <c r="A13" s="39">
        <v>72861</v>
      </c>
      <c r="B13" s="40" t="s">
        <v>24</v>
      </c>
    </row>
    <row r="14" spans="1:2">
      <c r="A14" s="39">
        <v>76591</v>
      </c>
      <c r="B14" s="40" t="s">
        <v>29</v>
      </c>
    </row>
    <row r="15" spans="1:2">
      <c r="A15" s="39">
        <v>77818</v>
      </c>
      <c r="B15" s="40" t="s">
        <v>28</v>
      </c>
    </row>
    <row r="16" spans="1:2">
      <c r="A16" s="39">
        <v>70500</v>
      </c>
      <c r="B16" s="40" t="s">
        <v>30</v>
      </c>
    </row>
    <row r="17" spans="1:3">
      <c r="A17" s="41">
        <v>70100</v>
      </c>
      <c r="B17" s="42" t="s">
        <v>263</v>
      </c>
    </row>
    <row r="18" spans="1:3">
      <c r="A18" s="41">
        <v>70150</v>
      </c>
      <c r="B18" s="42" t="s">
        <v>264</v>
      </c>
    </row>
    <row r="19" spans="1:3">
      <c r="A19" s="39">
        <v>83852</v>
      </c>
      <c r="B19" s="40" t="s">
        <v>31</v>
      </c>
    </row>
    <row r="20" spans="1:3">
      <c r="A20" s="39">
        <v>85673</v>
      </c>
      <c r="B20" s="40" t="s">
        <v>32</v>
      </c>
    </row>
    <row r="21" spans="1:3">
      <c r="A21" s="41">
        <v>83800</v>
      </c>
      <c r="B21" s="42" t="s">
        <v>265</v>
      </c>
    </row>
    <row r="22" spans="1:3">
      <c r="A22" s="41">
        <v>85600</v>
      </c>
      <c r="B22" s="42" t="s">
        <v>266</v>
      </c>
    </row>
    <row r="23" spans="1:3">
      <c r="A23" s="39">
        <v>55726</v>
      </c>
      <c r="B23" s="40" t="s">
        <v>33</v>
      </c>
    </row>
    <row r="24" spans="1:3">
      <c r="A24" s="39">
        <v>60597</v>
      </c>
      <c r="B24" s="40" t="s">
        <v>34</v>
      </c>
    </row>
    <row r="25" spans="1:3">
      <c r="A25" s="39">
        <v>32856</v>
      </c>
      <c r="B25" s="40" t="s">
        <v>35</v>
      </c>
    </row>
    <row r="26" spans="1:3">
      <c r="A26" s="39">
        <v>35432</v>
      </c>
      <c r="B26" s="40" t="s">
        <v>36</v>
      </c>
    </row>
    <row r="27" spans="1:3">
      <c r="A27" s="39">
        <v>10500</v>
      </c>
      <c r="B27" s="40" t="s">
        <v>37</v>
      </c>
    </row>
    <row r="28" spans="1:3">
      <c r="A28" s="39">
        <v>110897</v>
      </c>
      <c r="B28" s="40" t="s">
        <v>147</v>
      </c>
    </row>
    <row r="29" spans="1:3">
      <c r="A29" s="43">
        <v>110901</v>
      </c>
      <c r="B29" s="44" t="s">
        <v>270</v>
      </c>
    </row>
    <row r="30" spans="1:3">
      <c r="A30" s="39" t="s">
        <v>38</v>
      </c>
      <c r="B30" s="40" t="s">
        <v>41</v>
      </c>
      <c r="C30" s="40"/>
    </row>
    <row r="31" spans="1:3">
      <c r="A31" s="39" t="s">
        <v>40</v>
      </c>
      <c r="B31" s="40" t="s">
        <v>39</v>
      </c>
    </row>
    <row r="32" spans="1:3">
      <c r="A32" s="43" t="s">
        <v>271</v>
      </c>
      <c r="B32" s="45" t="s">
        <v>272</v>
      </c>
    </row>
    <row r="33" spans="1:2">
      <c r="A33" s="43" t="s">
        <v>273</v>
      </c>
      <c r="B33" s="45" t="s">
        <v>274</v>
      </c>
    </row>
    <row r="34" spans="1:2">
      <c r="A34" s="39" t="s">
        <v>42</v>
      </c>
      <c r="B34" s="40" t="s">
        <v>43</v>
      </c>
    </row>
    <row r="35" spans="1:2">
      <c r="A35" s="39" t="s">
        <v>44</v>
      </c>
      <c r="B35" s="40" t="s">
        <v>45</v>
      </c>
    </row>
    <row r="36" spans="1:2">
      <c r="A36" s="39" t="s">
        <v>46</v>
      </c>
      <c r="B36" s="40" t="s">
        <v>47</v>
      </c>
    </row>
    <row r="37" spans="1:2">
      <c r="A37" s="39" t="s">
        <v>48</v>
      </c>
      <c r="B37" s="40" t="s">
        <v>49</v>
      </c>
    </row>
    <row r="38" spans="1:2">
      <c r="A38" s="41">
        <v>1150</v>
      </c>
      <c r="B38" s="42" t="s">
        <v>268</v>
      </c>
    </row>
    <row r="39" spans="1:2">
      <c r="A39" s="39">
        <v>1100</v>
      </c>
      <c r="B39" s="40" t="s">
        <v>50</v>
      </c>
    </row>
    <row r="40" spans="1:2">
      <c r="A40" s="39">
        <v>1700</v>
      </c>
      <c r="B40" s="40" t="s">
        <v>51</v>
      </c>
    </row>
    <row r="41" spans="1:2">
      <c r="A41" s="39">
        <v>1750</v>
      </c>
      <c r="B41" s="40" t="s">
        <v>52</v>
      </c>
    </row>
    <row r="42" spans="1:2">
      <c r="A42" s="41">
        <v>1170</v>
      </c>
      <c r="B42" s="42" t="s">
        <v>269</v>
      </c>
    </row>
    <row r="43" spans="1:2">
      <c r="A43" s="39">
        <v>1800</v>
      </c>
      <c r="B43" s="40" t="s">
        <v>53</v>
      </c>
    </row>
    <row r="44" spans="1:2">
      <c r="A44" s="39">
        <v>1850</v>
      </c>
      <c r="B44" s="40" t="s">
        <v>267</v>
      </c>
    </row>
    <row r="45" spans="1:2">
      <c r="A45" s="39" t="s">
        <v>54</v>
      </c>
      <c r="B45" s="40" t="s">
        <v>55</v>
      </c>
    </row>
    <row r="46" spans="1:2">
      <c r="A46" s="39" t="s">
        <v>56</v>
      </c>
      <c r="B46" s="40" t="s">
        <v>57</v>
      </c>
    </row>
    <row r="47" spans="1:2">
      <c r="A47" s="39" t="s">
        <v>58</v>
      </c>
      <c r="B47" s="40" t="s">
        <v>59</v>
      </c>
    </row>
    <row r="48" spans="1:2">
      <c r="A48" s="39" t="s">
        <v>60</v>
      </c>
      <c r="B48" s="40" t="s">
        <v>61</v>
      </c>
    </row>
    <row r="49" spans="1:2">
      <c r="A49" s="39" t="s">
        <v>62</v>
      </c>
      <c r="B49" s="40" t="s">
        <v>63</v>
      </c>
    </row>
    <row r="50" spans="1:2">
      <c r="A50" s="39" t="s">
        <v>64</v>
      </c>
      <c r="B50" s="40" t="s">
        <v>65</v>
      </c>
    </row>
    <row r="51" spans="1:2">
      <c r="A51" s="39" t="s">
        <v>66</v>
      </c>
      <c r="B51" s="40" t="s">
        <v>67</v>
      </c>
    </row>
    <row r="52" spans="1:2">
      <c r="A52" s="39" t="s">
        <v>68</v>
      </c>
      <c r="B52" s="40" t="s">
        <v>69</v>
      </c>
    </row>
    <row r="53" spans="1:2">
      <c r="A53" s="39" t="s">
        <v>70</v>
      </c>
      <c r="B53" s="40" t="s">
        <v>71</v>
      </c>
    </row>
    <row r="54" spans="1:2">
      <c r="A54" s="39" t="s">
        <v>72</v>
      </c>
      <c r="B54" s="40" t="s">
        <v>73</v>
      </c>
    </row>
    <row r="55" spans="1:2">
      <c r="A55" s="39" t="s">
        <v>74</v>
      </c>
      <c r="B55" s="40" t="s">
        <v>75</v>
      </c>
    </row>
    <row r="56" spans="1:2">
      <c r="A56" s="39" t="s">
        <v>76</v>
      </c>
      <c r="B56" s="40" t="s">
        <v>77</v>
      </c>
    </row>
    <row r="57" spans="1:2">
      <c r="A57" s="39" t="s">
        <v>78</v>
      </c>
      <c r="B57" s="40" t="s">
        <v>79</v>
      </c>
    </row>
    <row r="58" spans="1:2">
      <c r="A58" s="39">
        <v>550</v>
      </c>
      <c r="B58" s="40" t="s">
        <v>80</v>
      </c>
    </row>
    <row r="59" spans="1:2">
      <c r="A59" s="39">
        <v>500</v>
      </c>
      <c r="B59" s="40" t="s">
        <v>81</v>
      </c>
    </row>
    <row r="60" spans="1:2">
      <c r="A60" s="39" t="s">
        <v>82</v>
      </c>
      <c r="B60" s="40" t="s">
        <v>83</v>
      </c>
    </row>
    <row r="61" spans="1:2">
      <c r="A61" s="39" t="s">
        <v>84</v>
      </c>
      <c r="B61" s="40" t="s">
        <v>85</v>
      </c>
    </row>
    <row r="62" spans="1:2">
      <c r="A62" s="39" t="s">
        <v>86</v>
      </c>
      <c r="B62" s="40" t="s">
        <v>87</v>
      </c>
    </row>
    <row r="63" spans="1:2">
      <c r="A63" s="39" t="s">
        <v>88</v>
      </c>
      <c r="B63" s="40" t="s">
        <v>89</v>
      </c>
    </row>
    <row r="64" spans="1:2">
      <c r="A64" s="39" t="s">
        <v>90</v>
      </c>
      <c r="B64" s="40" t="s">
        <v>91</v>
      </c>
    </row>
    <row r="65" spans="1:2">
      <c r="A65" s="39" t="s">
        <v>92</v>
      </c>
      <c r="B65" s="40" t="s">
        <v>93</v>
      </c>
    </row>
    <row r="66" spans="1:2">
      <c r="A66" s="43" t="s">
        <v>94</v>
      </c>
      <c r="B66" s="45" t="s">
        <v>95</v>
      </c>
    </row>
    <row r="67" spans="1:2">
      <c r="A67" s="43" t="s">
        <v>96</v>
      </c>
      <c r="B67" s="45" t="s">
        <v>97</v>
      </c>
    </row>
    <row r="68" spans="1:2">
      <c r="A68" s="39" t="s">
        <v>98</v>
      </c>
      <c r="B68" s="40" t="s">
        <v>280</v>
      </c>
    </row>
    <row r="69" spans="1:2">
      <c r="A69" s="43" t="s">
        <v>281</v>
      </c>
      <c r="B69" s="45" t="s">
        <v>99</v>
      </c>
    </row>
    <row r="70" spans="1:2">
      <c r="A70" s="43" t="s">
        <v>100</v>
      </c>
      <c r="B70" s="45" t="s">
        <v>282</v>
      </c>
    </row>
    <row r="71" spans="1:2">
      <c r="A71" s="39" t="s">
        <v>101</v>
      </c>
      <c r="B71" s="40" t="s">
        <v>102</v>
      </c>
    </row>
    <row r="72" spans="1:2">
      <c r="A72" s="39" t="s">
        <v>103</v>
      </c>
      <c r="B72" s="40" t="s">
        <v>104</v>
      </c>
    </row>
    <row r="73" spans="1:2">
      <c r="A73" s="39" t="s">
        <v>105</v>
      </c>
      <c r="B73" s="40" t="s">
        <v>106</v>
      </c>
    </row>
    <row r="74" spans="1:2">
      <c r="A74" s="39" t="s">
        <v>107</v>
      </c>
      <c r="B74" s="40" t="s">
        <v>108</v>
      </c>
    </row>
    <row r="75" spans="1:2">
      <c r="A75" s="39" t="s">
        <v>109</v>
      </c>
      <c r="B75" s="40" t="s">
        <v>110</v>
      </c>
    </row>
    <row r="76" spans="1:2">
      <c r="A76" s="39" t="s">
        <v>111</v>
      </c>
      <c r="B76" s="40" t="s">
        <v>112</v>
      </c>
    </row>
    <row r="77" spans="1:2">
      <c r="A77" s="39" t="s">
        <v>113</v>
      </c>
      <c r="B77" s="40" t="s">
        <v>114</v>
      </c>
    </row>
    <row r="78" spans="1:2">
      <c r="A78" s="39" t="s">
        <v>115</v>
      </c>
      <c r="B78" s="40" t="s">
        <v>116</v>
      </c>
    </row>
    <row r="79" spans="1:2">
      <c r="A79" s="39" t="s">
        <v>117</v>
      </c>
      <c r="B79" s="40" t="s">
        <v>118</v>
      </c>
    </row>
    <row r="80" spans="1:2">
      <c r="A80" s="39" t="s">
        <v>119</v>
      </c>
      <c r="B80" s="40" t="s">
        <v>120</v>
      </c>
    </row>
    <row r="81" spans="1:2">
      <c r="A81" s="39" t="s">
        <v>121</v>
      </c>
      <c r="B81" s="40" t="s">
        <v>122</v>
      </c>
    </row>
    <row r="82" spans="1:2">
      <c r="A82" s="39" t="s">
        <v>123</v>
      </c>
      <c r="B82" s="40" t="s">
        <v>124</v>
      </c>
    </row>
    <row r="83" spans="1:2">
      <c r="A83" s="39" t="s">
        <v>125</v>
      </c>
      <c r="B83" s="40" t="s">
        <v>126</v>
      </c>
    </row>
    <row r="84" spans="1:2">
      <c r="A84" s="39" t="s">
        <v>127</v>
      </c>
      <c r="B84" s="40" t="s">
        <v>128</v>
      </c>
    </row>
    <row r="85" spans="1:2">
      <c r="A85" s="39" t="s">
        <v>129</v>
      </c>
      <c r="B85" s="40" t="s">
        <v>130</v>
      </c>
    </row>
    <row r="86" spans="1:2">
      <c r="A86" s="39" t="s">
        <v>131</v>
      </c>
      <c r="B86" s="40" t="s">
        <v>132</v>
      </c>
    </row>
    <row r="87" spans="1:2">
      <c r="A87" s="39" t="s">
        <v>133</v>
      </c>
      <c r="B87" s="40" t="s">
        <v>134</v>
      </c>
    </row>
    <row r="88" spans="1:2">
      <c r="A88" s="39" t="s">
        <v>135</v>
      </c>
      <c r="B88" s="40" t="s">
        <v>136</v>
      </c>
    </row>
    <row r="89" spans="1:2">
      <c r="A89" s="39" t="s">
        <v>137</v>
      </c>
      <c r="B89" s="40" t="s">
        <v>138</v>
      </c>
    </row>
    <row r="90" spans="1:2">
      <c r="A90" s="39" t="s">
        <v>139</v>
      </c>
      <c r="B90" s="40" t="s">
        <v>140</v>
      </c>
    </row>
    <row r="91" spans="1:2">
      <c r="A91" s="39" t="s">
        <v>141</v>
      </c>
      <c r="B91" s="40" t="s">
        <v>142</v>
      </c>
    </row>
    <row r="92" spans="1:2">
      <c r="A92" s="39" t="s">
        <v>143</v>
      </c>
      <c r="B92" s="40" t="s">
        <v>144</v>
      </c>
    </row>
    <row r="93" spans="1:2">
      <c r="A93" s="39" t="s">
        <v>145</v>
      </c>
      <c r="B93" s="40" t="s">
        <v>146</v>
      </c>
    </row>
    <row r="94" spans="1:2">
      <c r="A94" s="43" t="s">
        <v>148</v>
      </c>
      <c r="B94" s="45" t="s">
        <v>275</v>
      </c>
    </row>
    <row r="95" spans="1:2">
      <c r="A95" s="43" t="s">
        <v>149</v>
      </c>
      <c r="B95" s="45" t="s">
        <v>276</v>
      </c>
    </row>
    <row r="96" spans="1:2">
      <c r="A96" s="43" t="s">
        <v>150</v>
      </c>
      <c r="B96" s="45" t="s">
        <v>277</v>
      </c>
    </row>
    <row r="97" spans="1:2">
      <c r="A97" s="43" t="s">
        <v>151</v>
      </c>
      <c r="B97" s="45" t="s">
        <v>278</v>
      </c>
    </row>
    <row r="98" spans="1:2">
      <c r="A98" s="43" t="s">
        <v>152</v>
      </c>
      <c r="B98" s="45" t="s">
        <v>279</v>
      </c>
    </row>
    <row r="99" spans="1:2">
      <c r="A99" s="46"/>
      <c r="B99" s="44"/>
    </row>
    <row r="100" spans="1:2">
      <c r="A100" s="47" t="s">
        <v>153</v>
      </c>
      <c r="B100" s="47" t="s">
        <v>8</v>
      </c>
    </row>
    <row r="101" spans="1:2">
      <c r="A101" s="48">
        <v>42</v>
      </c>
      <c r="B101" s="48" t="s">
        <v>154</v>
      </c>
    </row>
    <row r="102" spans="1:2">
      <c r="A102" s="48">
        <v>53</v>
      </c>
      <c r="B102" s="48" t="s">
        <v>155</v>
      </c>
    </row>
    <row r="103" spans="1:2">
      <c r="A103" s="48">
        <v>100</v>
      </c>
      <c r="B103" s="48" t="s">
        <v>156</v>
      </c>
    </row>
    <row r="104" spans="1:2">
      <c r="A104" s="48">
        <v>115</v>
      </c>
      <c r="B104" s="48" t="s">
        <v>157</v>
      </c>
    </row>
    <row r="105" spans="1:2">
      <c r="A105" s="48">
        <v>116</v>
      </c>
      <c r="B105" s="48" t="s">
        <v>158</v>
      </c>
    </row>
    <row r="106" spans="1:2">
      <c r="A106" s="48">
        <v>123</v>
      </c>
      <c r="B106" s="48" t="s">
        <v>159</v>
      </c>
    </row>
    <row r="107" spans="1:2">
      <c r="A107" s="48">
        <v>136</v>
      </c>
      <c r="B107" s="48" t="s">
        <v>160</v>
      </c>
    </row>
    <row r="108" spans="1:2">
      <c r="A108" s="48">
        <v>167</v>
      </c>
      <c r="B108" s="48" t="s">
        <v>161</v>
      </c>
    </row>
    <row r="109" spans="1:2">
      <c r="A109" s="48">
        <v>170</v>
      </c>
      <c r="B109" s="48" t="s">
        <v>162</v>
      </c>
    </row>
    <row r="110" spans="1:2">
      <c r="A110" s="48">
        <v>197</v>
      </c>
      <c r="B110" s="48" t="s">
        <v>163</v>
      </c>
    </row>
    <row r="111" spans="1:2">
      <c r="A111" s="48">
        <v>221</v>
      </c>
      <c r="B111" s="48" t="s">
        <v>164</v>
      </c>
    </row>
    <row r="112" spans="1:2">
      <c r="A112" s="48">
        <v>223</v>
      </c>
      <c r="B112" s="48" t="s">
        <v>165</v>
      </c>
    </row>
    <row r="113" spans="1:2">
      <c r="A113" s="48">
        <v>226</v>
      </c>
      <c r="B113" s="48" t="s">
        <v>166</v>
      </c>
    </row>
    <row r="114" spans="1:2">
      <c r="A114" s="48">
        <v>244</v>
      </c>
      <c r="B114" s="48" t="s">
        <v>167</v>
      </c>
    </row>
    <row r="115" spans="1:2">
      <c r="A115" s="48">
        <v>245</v>
      </c>
      <c r="B115" s="48" t="s">
        <v>168</v>
      </c>
    </row>
    <row r="116" spans="1:2">
      <c r="A116" s="48">
        <v>250</v>
      </c>
      <c r="B116" s="48" t="s">
        <v>169</v>
      </c>
    </row>
    <row r="117" spans="1:2">
      <c r="A117" s="48">
        <v>263</v>
      </c>
      <c r="B117" s="48" t="s">
        <v>170</v>
      </c>
    </row>
    <row r="118" spans="1:2">
      <c r="A118" s="48">
        <v>271</v>
      </c>
      <c r="B118" s="48" t="s">
        <v>171</v>
      </c>
    </row>
    <row r="119" spans="1:2">
      <c r="A119" s="48">
        <v>272</v>
      </c>
      <c r="B119" s="48" t="s">
        <v>172</v>
      </c>
    </row>
    <row r="120" spans="1:2">
      <c r="A120" s="48">
        <v>260</v>
      </c>
      <c r="B120" s="48" t="s">
        <v>173</v>
      </c>
    </row>
    <row r="121" spans="1:2">
      <c r="A121" s="48">
        <v>270</v>
      </c>
      <c r="B121" s="48" t="s">
        <v>174</v>
      </c>
    </row>
    <row r="122" spans="1:2">
      <c r="A122" s="48">
        <v>280</v>
      </c>
      <c r="B122" s="48" t="s">
        <v>175</v>
      </c>
    </row>
    <row r="123" spans="1:2">
      <c r="A123" s="48">
        <v>290</v>
      </c>
      <c r="B123" s="48" t="s">
        <v>176</v>
      </c>
    </row>
    <row r="124" spans="1:2">
      <c r="A124" s="48">
        <v>300</v>
      </c>
      <c r="B124" s="48" t="s">
        <v>177</v>
      </c>
    </row>
    <row r="125" spans="1:2">
      <c r="A125" s="48">
        <v>336</v>
      </c>
      <c r="B125" s="48" t="s">
        <v>178</v>
      </c>
    </row>
    <row r="126" spans="1:2">
      <c r="A126" s="48">
        <v>347</v>
      </c>
      <c r="B126" s="48" t="s">
        <v>179</v>
      </c>
    </row>
    <row r="127" spans="1:2">
      <c r="A127" s="48">
        <v>356</v>
      </c>
      <c r="B127" s="48" t="s">
        <v>180</v>
      </c>
    </row>
    <row r="128" spans="1:2">
      <c r="A128" s="48">
        <v>368</v>
      </c>
      <c r="B128" s="48" t="s">
        <v>181</v>
      </c>
    </row>
    <row r="129" spans="1:2">
      <c r="A129" s="48">
        <v>373</v>
      </c>
      <c r="B129" s="48" t="s">
        <v>182</v>
      </c>
    </row>
    <row r="130" spans="1:2">
      <c r="A130" s="48">
        <v>382</v>
      </c>
      <c r="B130" s="48" t="s">
        <v>183</v>
      </c>
    </row>
    <row r="131" spans="1:2">
      <c r="A131" s="48">
        <v>391</v>
      </c>
      <c r="B131" s="48" t="s">
        <v>184</v>
      </c>
    </row>
    <row r="132" spans="1:2">
      <c r="A132" s="48">
        <v>393</v>
      </c>
      <c r="B132" s="48" t="s">
        <v>185</v>
      </c>
    </row>
    <row r="133" spans="1:2">
      <c r="A133" s="48">
        <v>399</v>
      </c>
      <c r="B133" s="48" t="s">
        <v>186</v>
      </c>
    </row>
    <row r="134" spans="1:2">
      <c r="A134" s="48">
        <v>471</v>
      </c>
      <c r="B134" s="48" t="s">
        <v>187</v>
      </c>
    </row>
    <row r="135" spans="1:2">
      <c r="A135" s="48">
        <v>484</v>
      </c>
      <c r="B135" s="48" t="s">
        <v>188</v>
      </c>
    </row>
    <row r="136" spans="1:2">
      <c r="A136" s="48">
        <v>485</v>
      </c>
      <c r="B136" s="48" t="s">
        <v>189</v>
      </c>
    </row>
    <row r="137" spans="1:2">
      <c r="A137" s="48">
        <v>496</v>
      </c>
      <c r="B137" s="48" t="s">
        <v>190</v>
      </c>
    </row>
    <row r="138" spans="1:2">
      <c r="A138" s="48">
        <v>497</v>
      </c>
      <c r="B138" s="48" t="s">
        <v>191</v>
      </c>
    </row>
    <row r="139" spans="1:2">
      <c r="A139" s="48">
        <v>506</v>
      </c>
      <c r="B139" s="48" t="s">
        <v>192</v>
      </c>
    </row>
    <row r="140" spans="1:2">
      <c r="A140" s="48">
        <v>520</v>
      </c>
      <c r="B140" s="48" t="s">
        <v>193</v>
      </c>
    </row>
    <row r="141" spans="1:2">
      <c r="A141" s="48">
        <v>544</v>
      </c>
      <c r="B141" s="48" t="s">
        <v>194</v>
      </c>
    </row>
    <row r="142" spans="1:2">
      <c r="A142" s="48">
        <v>568</v>
      </c>
      <c r="B142" s="48" t="s">
        <v>195</v>
      </c>
    </row>
    <row r="143" spans="1:2">
      <c r="A143" s="48">
        <v>569</v>
      </c>
      <c r="B143" s="48" t="s">
        <v>196</v>
      </c>
    </row>
    <row r="144" spans="1:2">
      <c r="A144" s="48">
        <v>570</v>
      </c>
      <c r="B144" s="48" t="s">
        <v>197</v>
      </c>
    </row>
    <row r="145" spans="1:2">
      <c r="A145" s="48">
        <v>572</v>
      </c>
      <c r="B145" s="48" t="s">
        <v>198</v>
      </c>
    </row>
    <row r="146" spans="1:2">
      <c r="A146" s="48">
        <v>575</v>
      </c>
      <c r="B146" s="48" t="s">
        <v>199</v>
      </c>
    </row>
    <row r="147" spans="1:2">
      <c r="A147" s="48">
        <v>645</v>
      </c>
      <c r="B147" s="48" t="s">
        <v>200</v>
      </c>
    </row>
    <row r="148" spans="1:2">
      <c r="A148" s="48">
        <v>657</v>
      </c>
      <c r="B148" s="48" t="s">
        <v>201</v>
      </c>
    </row>
    <row r="149" spans="1:2">
      <c r="A149" s="48">
        <v>658</v>
      </c>
      <c r="B149" s="48" t="s">
        <v>202</v>
      </c>
    </row>
    <row r="150" spans="1:2">
      <c r="A150" s="48">
        <v>690</v>
      </c>
      <c r="B150" s="48" t="s">
        <v>203</v>
      </c>
    </row>
    <row r="151" spans="1:2">
      <c r="A151" s="48">
        <v>735</v>
      </c>
      <c r="B151" s="48" t="s">
        <v>204</v>
      </c>
    </row>
    <row r="152" spans="1:2">
      <c r="A152" s="48">
        <v>745</v>
      </c>
      <c r="B152" s="48" t="s">
        <v>205</v>
      </c>
    </row>
    <row r="153" spans="1:2">
      <c r="A153" s="48">
        <v>750</v>
      </c>
      <c r="B153" s="48" t="s">
        <v>206</v>
      </c>
    </row>
    <row r="154" spans="1:2">
      <c r="A154" s="48">
        <v>771</v>
      </c>
      <c r="B154" s="48" t="s">
        <v>207</v>
      </c>
    </row>
    <row r="155" spans="1:2">
      <c r="A155" s="48">
        <v>778</v>
      </c>
      <c r="B155" s="48" t="s">
        <v>208</v>
      </c>
    </row>
    <row r="156" spans="1:2">
      <c r="A156" s="48">
        <v>788</v>
      </c>
      <c r="B156" s="48" t="s">
        <v>209</v>
      </c>
    </row>
    <row r="157" spans="1:2">
      <c r="A157" s="48">
        <v>813</v>
      </c>
      <c r="B157" s="48" t="s">
        <v>210</v>
      </c>
    </row>
    <row r="158" spans="1:2">
      <c r="A158" s="48">
        <v>833</v>
      </c>
      <c r="B158" s="48" t="s">
        <v>211</v>
      </c>
    </row>
    <row r="159" spans="1:2">
      <c r="A159" s="48">
        <v>847</v>
      </c>
      <c r="B159" s="48" t="s">
        <v>212</v>
      </c>
    </row>
    <row r="160" spans="1:2">
      <c r="A160" s="48">
        <v>870</v>
      </c>
      <c r="B160" s="48" t="s">
        <v>213</v>
      </c>
    </row>
    <row r="161" spans="1:2">
      <c r="A161" s="48">
        <v>883</v>
      </c>
      <c r="B161" s="48" t="s">
        <v>214</v>
      </c>
    </row>
    <row r="162" spans="1:2">
      <c r="A162" s="48">
        <v>906</v>
      </c>
      <c r="B162" s="48" t="s">
        <v>215</v>
      </c>
    </row>
    <row r="163" spans="1:2">
      <c r="A163" s="48">
        <v>911</v>
      </c>
      <c r="B163" s="48" t="s">
        <v>216</v>
      </c>
    </row>
    <row r="164" spans="1:2">
      <c r="A164" s="48">
        <v>958</v>
      </c>
      <c r="B164" s="48" t="s">
        <v>217</v>
      </c>
    </row>
    <row r="165" spans="1:2">
      <c r="A165" s="48">
        <v>965</v>
      </c>
      <c r="B165" s="48"/>
    </row>
    <row r="166" spans="1:2">
      <c r="A166" s="48">
        <v>967</v>
      </c>
      <c r="B166" s="48"/>
    </row>
    <row r="167" spans="1:2">
      <c r="A167" s="48">
        <v>974</v>
      </c>
      <c r="B167" s="48"/>
    </row>
    <row r="168" spans="1:2">
      <c r="A168" s="38" t="s">
        <v>218</v>
      </c>
      <c r="B168" s="38" t="s">
        <v>218</v>
      </c>
    </row>
  </sheetData>
  <sheetProtection password="AB08" sheet="1" objects="1" scenarios="1" selectLockedCells="1" selectUnlockedCell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DE PEDIDO</vt:lpstr>
      <vt:lpstr>BDD2014</vt:lpstr>
    </vt:vector>
  </TitlesOfParts>
  <Company>Regalartemas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REGALARTEMAS</dc:creator>
  <cp:lastModifiedBy>Gustavo VALLELISTA</cp:lastModifiedBy>
  <cp:lastPrinted>2014-09-26T02:27:35Z</cp:lastPrinted>
  <dcterms:created xsi:type="dcterms:W3CDTF">2014-06-09T19:10:00Z</dcterms:created>
  <dcterms:modified xsi:type="dcterms:W3CDTF">2017-02-11T16:42:39Z</dcterms:modified>
</cp:coreProperties>
</file>